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EASURY\Transparency Report\Report sent\"/>
    </mc:Choice>
  </mc:AlternateContent>
  <xr:revisionPtr revIDLastSave="0" documentId="8_{395536D4-F661-4096-9D62-0D3E97C9BB67}" xr6:coauthVersionLast="36" xr6:coauthVersionMax="36" xr10:uidLastSave="{00000000-0000-0000-0000-000000000000}"/>
  <bookViews>
    <workbookView xWindow="0" yWindow="0" windowWidth="19200" windowHeight="6640" xr2:uid="{F8424DE9-2F4A-48ED-BD1A-772B43AF9E3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I24" i="1"/>
  <c r="H24" i="1"/>
  <c r="G24" i="1"/>
  <c r="F24" i="1"/>
  <c r="E24" i="1"/>
  <c r="D24" i="1"/>
  <c r="J24" i="1" s="1"/>
  <c r="C24" i="1"/>
  <c r="I23" i="1"/>
  <c r="H23" i="1"/>
  <c r="G23" i="1"/>
  <c r="F23" i="1"/>
  <c r="E23" i="1"/>
  <c r="D23" i="1"/>
  <c r="J23" i="1" s="1"/>
  <c r="C23" i="1"/>
  <c r="I22" i="1"/>
  <c r="H22" i="1"/>
  <c r="G22" i="1"/>
  <c r="F22" i="1"/>
  <c r="E22" i="1"/>
  <c r="D22" i="1"/>
  <c r="J22" i="1" s="1"/>
  <c r="C22" i="1"/>
  <c r="I21" i="1"/>
  <c r="H21" i="1"/>
  <c r="G21" i="1"/>
  <c r="F21" i="1"/>
  <c r="E21" i="1"/>
  <c r="D21" i="1"/>
  <c r="J21" i="1" s="1"/>
  <c r="C21" i="1"/>
  <c r="I20" i="1"/>
  <c r="H20" i="1"/>
  <c r="G20" i="1"/>
  <c r="F20" i="1"/>
  <c r="E20" i="1"/>
  <c r="D20" i="1"/>
  <c r="J20" i="1" s="1"/>
  <c r="C20" i="1"/>
  <c r="I19" i="1"/>
  <c r="H19" i="1"/>
  <c r="G19" i="1"/>
  <c r="F19" i="1"/>
  <c r="E19" i="1"/>
  <c r="D19" i="1"/>
  <c r="J19" i="1" s="1"/>
  <c r="C19" i="1"/>
  <c r="I18" i="1"/>
  <c r="H18" i="1"/>
  <c r="G18" i="1"/>
  <c r="E18" i="1"/>
  <c r="J18" i="1"/>
  <c r="C18" i="1"/>
  <c r="I17" i="1"/>
  <c r="H17" i="1"/>
  <c r="G17" i="1"/>
  <c r="F17" i="1"/>
  <c r="E17" i="1"/>
  <c r="D17" i="1"/>
  <c r="J17" i="1" s="1"/>
  <c r="C17" i="1"/>
  <c r="I16" i="1"/>
  <c r="H16" i="1"/>
  <c r="G16" i="1"/>
  <c r="F16" i="1"/>
  <c r="E16" i="1"/>
  <c r="D16" i="1"/>
  <c r="J16" i="1" s="1"/>
  <c r="C16" i="1"/>
  <c r="I15" i="1"/>
  <c r="H15" i="1"/>
  <c r="G15" i="1"/>
  <c r="F15" i="1"/>
  <c r="E15" i="1"/>
  <c r="J15" i="1"/>
  <c r="C15" i="1"/>
  <c r="I14" i="1"/>
  <c r="H14" i="1"/>
  <c r="G14" i="1"/>
  <c r="F14" i="1"/>
  <c r="E14" i="1"/>
  <c r="D14" i="1"/>
  <c r="J14" i="1" s="1"/>
  <c r="C14" i="1"/>
  <c r="I13" i="1"/>
  <c r="H13" i="1"/>
  <c r="G13" i="1"/>
  <c r="F13" i="1"/>
  <c r="E13" i="1"/>
  <c r="D13" i="1"/>
  <c r="J13" i="1" s="1"/>
  <c r="C13" i="1"/>
  <c r="I12" i="1"/>
  <c r="H12" i="1"/>
  <c r="G12" i="1"/>
  <c r="F12" i="1"/>
  <c r="E12" i="1"/>
  <c r="D12" i="1"/>
  <c r="J12" i="1" s="1"/>
  <c r="C12" i="1"/>
  <c r="I11" i="1"/>
  <c r="H11" i="1"/>
  <c r="G11" i="1"/>
  <c r="F11" i="1"/>
  <c r="E11" i="1"/>
  <c r="D11" i="1"/>
  <c r="J11" i="1" s="1"/>
  <c r="C11" i="1"/>
  <c r="I10" i="1"/>
  <c r="H10" i="1"/>
  <c r="G10" i="1"/>
  <c r="F10" i="1"/>
  <c r="E10" i="1"/>
  <c r="D10" i="1"/>
  <c r="J10" i="1" s="1"/>
  <c r="C10" i="1"/>
  <c r="I9" i="1"/>
  <c r="H9" i="1"/>
  <c r="G9" i="1"/>
  <c r="F9" i="1"/>
  <c r="E9" i="1"/>
  <c r="D9" i="1"/>
  <c r="J9" i="1" s="1"/>
  <c r="C9" i="1"/>
  <c r="I8" i="1"/>
  <c r="H8" i="1"/>
  <c r="G8" i="1"/>
  <c r="F8" i="1"/>
  <c r="E8" i="1"/>
  <c r="D8" i="1"/>
  <c r="J8" i="1" s="1"/>
  <c r="C8" i="1"/>
  <c r="I7" i="1"/>
  <c r="H7" i="1"/>
  <c r="G7" i="1"/>
  <c r="F7" i="1"/>
  <c r="E7" i="1"/>
  <c r="D7" i="1"/>
  <c r="J7" i="1" s="1"/>
  <c r="C7" i="1"/>
  <c r="I6" i="1"/>
  <c r="H6" i="1"/>
  <c r="G6" i="1"/>
  <c r="F6" i="1"/>
  <c r="E6" i="1"/>
  <c r="D6" i="1"/>
  <c r="J6" i="1" s="1"/>
  <c r="C6" i="1"/>
  <c r="I5" i="1"/>
  <c r="H5" i="1"/>
  <c r="G5" i="1"/>
  <c r="F5" i="1"/>
  <c r="E5" i="1"/>
  <c r="D5" i="1"/>
  <c r="J5" i="1" s="1"/>
  <c r="C5" i="1"/>
  <c r="I4" i="1"/>
  <c r="H4" i="1"/>
  <c r="G4" i="1"/>
  <c r="F4" i="1"/>
  <c r="E4" i="1"/>
  <c r="J4" i="1"/>
  <c r="C4" i="1"/>
  <c r="I3" i="1"/>
  <c r="H3" i="1"/>
  <c r="G3" i="1"/>
  <c r="F3" i="1"/>
  <c r="E3" i="1"/>
  <c r="D3" i="1"/>
  <c r="J3" i="1" s="1"/>
  <c r="C3" i="1"/>
  <c r="I2" i="1"/>
  <c r="H2" i="1"/>
  <c r="G2" i="1"/>
  <c r="F2" i="1"/>
  <c r="E2" i="1"/>
  <c r="D2" i="1"/>
  <c r="J2" i="1" s="1"/>
  <c r="C2" i="1"/>
</calcChain>
</file>

<file path=xl/sharedStrings.xml><?xml version="1.0" encoding="utf-8"?>
<sst xmlns="http://schemas.openxmlformats.org/spreadsheetml/2006/main" count="59" uniqueCount="15">
  <si>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</si>
  <si>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</si>
  <si>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</si>
  <si>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</si>
  <si>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</si>
  <si>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</si>
  <si>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</si>
  <si>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</si>
  <si>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</si>
  <si>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</si>
  <si>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</si>
  <si>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</si>
  <si>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TACTICAL ADVERTISING GENERAL</t>
  </si>
  <si>
    <t>GRANT SCHEME</t>
  </si>
  <si>
    <t>EXERNAL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</si>
</sst>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14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6" xfId="0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Transparency%20Report/Spend%20over%2025k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Craig Data"/>
      <sheetName val="Craig Data Plus"/>
      <sheetName val="Table"/>
      <sheetName val="Report"/>
      <sheetName val="Sample Data Format"/>
      <sheetName val="Tableold"/>
    </sheetNames>
    <sheetDataSet>
      <sheetData sheetId="0"/>
      <sheetData sheetId="1"/>
      <sheetData sheetId="2"/>
      <sheetData sheetId="3">
        <row r="4">
          <cell r="A4">
            <v>45033</v>
          </cell>
          <cell r="B4" t="str">
            <v>LOPIGB</v>
          </cell>
          <cell r="C4" t="str">
            <v>126253</v>
          </cell>
          <cell r="D4" t="str">
            <v>TRAVEL PLANET TMC LT</v>
          </cell>
          <cell r="F4">
            <v>27500</v>
          </cell>
          <cell r="H4" t="str">
            <v>Event Production&amp;AV</v>
          </cell>
          <cell r="I4" t="str">
            <v>SME Engagement</v>
          </cell>
        </row>
        <row r="5">
          <cell r="A5">
            <v>45039</v>
          </cell>
          <cell r="B5" t="str">
            <v>LOPIGB</v>
          </cell>
          <cell r="C5" t="str">
            <v>125896</v>
          </cell>
          <cell r="D5" t="str">
            <v>LINKEDIN IRELAND GBP</v>
          </cell>
          <cell r="F5">
            <v>27545</v>
          </cell>
          <cell r="H5" t="str">
            <v>TRAINING UK</v>
          </cell>
          <cell r="I5" t="str">
            <v>Human Resources</v>
          </cell>
        </row>
        <row r="6">
          <cell r="A6">
            <v>45068</v>
          </cell>
          <cell r="B6" t="str">
            <v>NYPI</v>
          </cell>
          <cell r="C6" t="str">
            <v>14773</v>
          </cell>
          <cell r="D6" t="str">
            <v>OMD USA LLC</v>
          </cell>
          <cell r="F6">
            <v>205714.94</v>
          </cell>
          <cell r="I6" t="str">
            <v>N. Americ PR &amp; Comms</v>
          </cell>
        </row>
        <row r="7">
          <cell r="A7">
            <v>45062</v>
          </cell>
          <cell r="B7" t="str">
            <v>LOPIGB</v>
          </cell>
          <cell r="C7" t="str">
            <v>126254</v>
          </cell>
          <cell r="D7" t="str">
            <v>TRAVEL PLANET TMC LT</v>
          </cell>
          <cell r="F7">
            <v>27500</v>
          </cell>
          <cell r="H7" t="str">
            <v>Event Production&amp;AV</v>
          </cell>
          <cell r="I7" t="str">
            <v>SME Engagement</v>
          </cell>
        </row>
        <row r="8">
          <cell r="A8">
            <v>45100</v>
          </cell>
          <cell r="B8" t="str">
            <v>LOPIGB</v>
          </cell>
          <cell r="C8" t="str">
            <v>126099</v>
          </cell>
          <cell r="D8" t="str">
            <v>TAG EUROPE LTD</v>
          </cell>
          <cell r="F8">
            <v>50193.770000000004</v>
          </cell>
          <cell r="H8" t="str">
            <v>AGENCY FEE-TACT.ADV</v>
          </cell>
          <cell r="I8" t="str">
            <v>Camp and GM Marketin</v>
          </cell>
        </row>
        <row r="9">
          <cell r="A9">
            <v>45105</v>
          </cell>
          <cell r="B9" t="str">
            <v>LOPIGB</v>
          </cell>
          <cell r="C9" t="str">
            <v>126123</v>
          </cell>
          <cell r="D9" t="str">
            <v>BMG RESEARCH LTD</v>
          </cell>
          <cell r="F9">
            <v>72843</v>
          </cell>
          <cell r="H9" t="str">
            <v>MARKET STUDIES</v>
          </cell>
          <cell r="I9" t="str">
            <v>VE Research</v>
          </cell>
        </row>
        <row r="11">
          <cell r="A11">
            <v>45107</v>
          </cell>
          <cell r="B11" t="str">
            <v>LOPIGB</v>
          </cell>
          <cell r="C11" t="str">
            <v>126128</v>
          </cell>
          <cell r="D11" t="str">
            <v>UNIT4 BUSINESS SOFTW</v>
          </cell>
          <cell r="F11">
            <v>20868.36</v>
          </cell>
          <cell r="H11" t="str">
            <v>SOFTWARE MAINTENANCE</v>
          </cell>
          <cell r="I11" t="str">
            <v>Financial Planning</v>
          </cell>
        </row>
        <row r="12">
          <cell r="A12">
            <v>45107</v>
          </cell>
          <cell r="B12" t="str">
            <v>LOPIGB</v>
          </cell>
          <cell r="C12" t="str">
            <v>126151</v>
          </cell>
          <cell r="D12" t="str">
            <v>KUBI KALLOO LTD</v>
          </cell>
          <cell r="F12">
            <v>51271.01</v>
          </cell>
          <cell r="H12" t="str">
            <v>EVALUATION - GENERAL</v>
          </cell>
          <cell r="I12" t="str">
            <v>Evaluation</v>
          </cell>
        </row>
        <row r="13">
          <cell r="A13">
            <v>45107</v>
          </cell>
          <cell r="B13" t="str">
            <v>LOPIGB</v>
          </cell>
          <cell r="C13" t="str">
            <v>126158</v>
          </cell>
          <cell r="D13" t="str">
            <v>SKU LOGISTICS</v>
          </cell>
          <cell r="F13">
            <v>72144.36000000003</v>
          </cell>
          <cell r="H13" t="str">
            <v>E COMM POST PACKING</v>
          </cell>
          <cell r="I13" t="str">
            <v>R O W TFL SHOP</v>
          </cell>
        </row>
        <row r="14">
          <cell r="A14">
            <v>45107</v>
          </cell>
          <cell r="B14" t="str">
            <v>LOPIGB</v>
          </cell>
          <cell r="C14" t="str">
            <v>126172</v>
          </cell>
          <cell r="D14" t="str">
            <v>TXGB</v>
          </cell>
          <cell r="F14">
            <v>23668</v>
          </cell>
          <cell r="H14" t="str">
            <v>CONSULTANCY</v>
          </cell>
          <cell r="I14" t="str">
            <v>TXGB</v>
          </cell>
        </row>
        <row r="15">
          <cell r="A15">
            <v>45107</v>
          </cell>
          <cell r="B15" t="str">
            <v>LOPIGB</v>
          </cell>
          <cell r="C15" t="str">
            <v>126214</v>
          </cell>
          <cell r="D15" t="str">
            <v>THE CONTACT COMPANY</v>
          </cell>
          <cell r="F15">
            <v>26454.02</v>
          </cell>
          <cell r="H15" t="str">
            <v>CUSTOMER SERVICES</v>
          </cell>
          <cell r="I15" t="str">
            <v>E-Commerce</v>
          </cell>
        </row>
        <row r="16">
          <cell r="A16">
            <v>45113</v>
          </cell>
          <cell r="B16" t="str">
            <v>LOPIGB</v>
          </cell>
          <cell r="C16" t="str">
            <v>126186</v>
          </cell>
          <cell r="D16" t="str">
            <v>PRICEWATERHOUSECOOPE</v>
          </cell>
          <cell r="F16">
            <v>49756</v>
          </cell>
          <cell r="H16" t="str">
            <v>PENSIONS ADMIN.</v>
          </cell>
          <cell r="I16" t="str">
            <v>Corporate Costs</v>
          </cell>
        </row>
        <row r="17">
          <cell r="A17">
            <v>45113</v>
          </cell>
          <cell r="B17" t="str">
            <v>LOPIGB</v>
          </cell>
          <cell r="C17" t="str">
            <v>126188</v>
          </cell>
          <cell r="D17" t="str">
            <v>BRAMBLE HUB LIMITED</v>
          </cell>
          <cell r="F17">
            <v>146475</v>
          </cell>
          <cell r="H17" t="str">
            <v>SOFTWARE DEVELOPMENT</v>
          </cell>
          <cell r="I17" t="str">
            <v>Data &amp; Analytics</v>
          </cell>
        </row>
        <row r="18">
          <cell r="A18">
            <v>45112</v>
          </cell>
          <cell r="B18" t="str">
            <v>LOPIGB</v>
          </cell>
          <cell r="C18" t="str">
            <v>126194</v>
          </cell>
          <cell r="D18" t="str">
            <v>WILDERNESS SCOTLAND</v>
          </cell>
          <cell r="F18">
            <v>31686.6</v>
          </cell>
          <cell r="I18" t="str">
            <v>B2B</v>
          </cell>
        </row>
        <row r="19">
          <cell r="A19">
            <v>45121</v>
          </cell>
          <cell r="B19" t="str">
            <v>LOPIGB</v>
          </cell>
          <cell r="C19" t="str">
            <v>126245</v>
          </cell>
          <cell r="D19" t="str">
            <v>FOUR COMMUNICATIONS</v>
          </cell>
          <cell r="F19">
            <v>32000</v>
          </cell>
          <cell r="H19" t="str">
            <v>AGENCY FEES G P S</v>
          </cell>
          <cell r="I19" t="str">
            <v>Mark Eng Brand Cham</v>
          </cell>
        </row>
        <row r="20">
          <cell r="A20">
            <v>45121</v>
          </cell>
          <cell r="B20" t="str">
            <v>LOPIGB</v>
          </cell>
          <cell r="C20" t="str">
            <v>126255</v>
          </cell>
          <cell r="D20" t="str">
            <v>TRAVEL PLANET TMC LT</v>
          </cell>
          <cell r="F20">
            <v>48494.92</v>
          </cell>
          <cell r="H20" t="str">
            <v>Event Production&amp;AV</v>
          </cell>
          <cell r="I20" t="str">
            <v>SME Engagement</v>
          </cell>
        </row>
        <row r="21">
          <cell r="A21">
            <v>45124</v>
          </cell>
          <cell r="B21" t="str">
            <v>LOPIGB</v>
          </cell>
          <cell r="C21" t="str">
            <v>126246</v>
          </cell>
          <cell r="D21" t="str">
            <v>NAT AUDIT OFFICE NAO</v>
          </cell>
          <cell r="F21">
            <v>83000</v>
          </cell>
          <cell r="I21" t="str">
            <v>Financial Accounts</v>
          </cell>
        </row>
        <row r="22">
          <cell r="A22">
            <v>45120</v>
          </cell>
          <cell r="B22" t="str">
            <v>LOPIGB</v>
          </cell>
          <cell r="C22" t="str">
            <v>126249</v>
          </cell>
          <cell r="D22" t="str">
            <v>MANNING GOTTLIEB GBP</v>
          </cell>
          <cell r="F22">
            <v>89169.22</v>
          </cell>
          <cell r="H22" t="str">
            <v>GENERAL-IMAGE ADVTG</v>
          </cell>
          <cell r="I22" t="str">
            <v>Camp and GM Marketin</v>
          </cell>
        </row>
        <row r="23">
          <cell r="A23">
            <v>45114</v>
          </cell>
          <cell r="B23" t="str">
            <v>LOPIOS</v>
          </cell>
          <cell r="C23" t="str">
            <v>16693</v>
          </cell>
          <cell r="D23" t="str">
            <v>OMD (FRANCE)</v>
          </cell>
          <cell r="F23">
            <v>57690.61</v>
          </cell>
          <cell r="H23" t="str">
            <v>GENERAL-IMAGE ADVTG</v>
          </cell>
          <cell r="I23" t="str">
            <v>Paris</v>
          </cell>
        </row>
        <row r="24">
          <cell r="A24">
            <v>45114</v>
          </cell>
          <cell r="B24" t="str">
            <v>LOPIOS</v>
          </cell>
          <cell r="C24" t="str">
            <v>16694</v>
          </cell>
          <cell r="D24" t="str">
            <v>OMD (FRANCE)</v>
          </cell>
          <cell r="F24">
            <v>120867.01</v>
          </cell>
          <cell r="H24" t="str">
            <v>GENERAL-IMAGE ADVTG</v>
          </cell>
          <cell r="I24" t="str">
            <v>Paris</v>
          </cell>
        </row>
        <row r="25">
          <cell r="A25">
            <v>45128</v>
          </cell>
          <cell r="B25" t="str">
            <v>LOPIOS</v>
          </cell>
          <cell r="C25" t="str">
            <v>16701</v>
          </cell>
          <cell r="D25" t="str">
            <v>REED EXHIBITIONS/EUR</v>
          </cell>
          <cell r="F25">
            <v>86153.17</v>
          </cell>
          <cell r="H25" t="str">
            <v>SPACE HIRE-TRADE FRS</v>
          </cell>
          <cell r="I25" t="str">
            <v>Events Central</v>
          </cell>
        </row>
        <row r="26">
          <cell r="A26">
            <v>45127</v>
          </cell>
          <cell r="B26" t="str">
            <v>MAPI</v>
          </cell>
          <cell r="C26" t="str">
            <v>4851</v>
          </cell>
          <cell r="D26" t="str">
            <v>OPTIMUM MEDIA DIRECT</v>
          </cell>
          <cell r="F26">
            <v>142705.97</v>
          </cell>
          <cell r="H26" t="str">
            <v>GENERAL-IMAGE ADVTG</v>
          </cell>
          <cell r="I26" t="str">
            <v>Madrid</v>
          </cell>
        </row>
        <row r="27">
          <cell r="A27">
            <v>45127</v>
          </cell>
          <cell r="B27" t="str">
            <v>MAPI</v>
          </cell>
          <cell r="C27" t="str">
            <v>4852</v>
          </cell>
          <cell r="D27" t="str">
            <v>OPTIMUM MEDIA DIRECT</v>
          </cell>
          <cell r="F27">
            <v>200256.98</v>
          </cell>
          <cell r="H27" t="str">
            <v>GENERAL-IMAGE ADVTG</v>
          </cell>
          <cell r="I27" t="str">
            <v>Madrid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DE10-B9CE-44A3-88A0-5AD9AE996587}">
  <dimension ref="A1:J24"/>
  <sheetViews>
    <sheetView tabSelected="1" topLeftCell="C1" workbookViewId="0">
      <selection activeCell="G15" sqref="G15"/>
    </sheetView>
  </sheetViews>
  <sheetFormatPr defaultColWidth="8.6328125" defaultRowHeight="14.5" x14ac:dyDescent="0.35"/>
  <cols>
    <col min="1" max="1" width="41.90625" bestFit="1" customWidth="1"/>
    <col min="2" max="2" width="9.7265625" bestFit="1" customWidth="1"/>
    <col min="3" max="3" width="13.90625" bestFit="1" customWidth="1"/>
    <col min="4" max="4" width="28.81640625" bestFit="1" customWidth="1"/>
    <col min="5" max="5" width="20.90625" bestFit="1" customWidth="1"/>
    <col min="6" max="6" width="24.6328125" bestFit="1" customWidth="1"/>
    <col min="7" max="7" width="11.54296875" bestFit="1" customWidth="1"/>
    <col min="8" max="8" width="14.08984375" bestFit="1" customWidth="1"/>
    <col min="9" max="9" width="16.7265625" bestFit="1" customWidth="1"/>
    <col min="10" max="10" width="28.8164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f>[1]Table!A4</f>
        <v>45033</v>
      </c>
      <c r="D2" s="7" t="str">
        <f>[1]Table!H4</f>
        <v>Event Production&amp;AV</v>
      </c>
      <c r="E2" s="7" t="str">
        <f>[1]Table!I4</f>
        <v>SME Engagement</v>
      </c>
      <c r="F2" s="7" t="str">
        <f>[1]Table!D4</f>
        <v>TRAVEL PLANET TMC LT</v>
      </c>
      <c r="G2" s="8">
        <f>[1]Table!F4</f>
        <v>27500</v>
      </c>
      <c r="H2" s="7" t="str">
        <f>[1]Table!B4</f>
        <v>LOPIGB</v>
      </c>
      <c r="I2" s="7" t="str">
        <f>[1]Table!C4</f>
        <v>126253</v>
      </c>
      <c r="J2" s="9" t="str">
        <f>D2</f>
        <v>Event Production&amp;AV</v>
      </c>
    </row>
    <row r="3" spans="1:10" x14ac:dyDescent="0.35">
      <c r="A3" s="4" t="s">
        <v>10</v>
      </c>
      <c r="B3" s="5" t="s">
        <v>11</v>
      </c>
      <c r="C3" s="6">
        <f>[1]Table!A5</f>
        <v>45039</v>
      </c>
      <c r="D3" s="7" t="str">
        <f>[1]Table!H5</f>
        <v>TRAINING UK</v>
      </c>
      <c r="E3" s="7" t="str">
        <f>[1]Table!I5</f>
        <v>Human Resources</v>
      </c>
      <c r="F3" s="7" t="str">
        <f>[1]Table!D5</f>
        <v>LINKEDIN IRELAND GBP</v>
      </c>
      <c r="G3" s="8">
        <f>[1]Table!F5</f>
        <v>27545</v>
      </c>
      <c r="H3" s="7" t="str">
        <f>[1]Table!B5</f>
        <v>LOPIGB</v>
      </c>
      <c r="I3" s="7" t="str">
        <f>[1]Table!C5</f>
        <v>125896</v>
      </c>
      <c r="J3" s="9" t="str">
        <f t="shared" ref="J3:J24" si="0">D3</f>
        <v>TRAINING UK</v>
      </c>
    </row>
    <row r="4" spans="1:10" x14ac:dyDescent="0.35">
      <c r="A4" s="4" t="s">
        <v>10</v>
      </c>
      <c r="B4" s="5" t="s">
        <v>11</v>
      </c>
      <c r="C4" s="6">
        <f>[1]Table!A6</f>
        <v>45068</v>
      </c>
      <c r="D4" s="7" t="s">
        <v>12</v>
      </c>
      <c r="E4" s="7" t="str">
        <f>[1]Table!I6</f>
        <v>N. Americ PR &amp; Comms</v>
      </c>
      <c r="F4" s="7" t="str">
        <f>[1]Table!D6</f>
        <v>OMD USA LLC</v>
      </c>
      <c r="G4" s="8">
        <f>[1]Table!F6</f>
        <v>205714.94</v>
      </c>
      <c r="H4" s="7" t="str">
        <f>[1]Table!B6</f>
        <v>NYPI</v>
      </c>
      <c r="I4" s="7" t="str">
        <f>[1]Table!C6</f>
        <v>14773</v>
      </c>
      <c r="J4" s="10" t="str">
        <f t="shared" si="0"/>
        <v>TACTICAL ADVERTISING GENERAL</v>
      </c>
    </row>
    <row r="5" spans="1:10" x14ac:dyDescent="0.35">
      <c r="A5" s="4" t="s">
        <v>10</v>
      </c>
      <c r="B5" s="5" t="s">
        <v>11</v>
      </c>
      <c r="C5" s="6">
        <f>[1]Table!A7</f>
        <v>45062</v>
      </c>
      <c r="D5" s="7" t="str">
        <f>[1]Table!H7</f>
        <v>Event Production&amp;AV</v>
      </c>
      <c r="E5" s="7" t="str">
        <f>[1]Table!I7</f>
        <v>SME Engagement</v>
      </c>
      <c r="F5" s="7" t="str">
        <f>[1]Table!D7</f>
        <v>TRAVEL PLANET TMC LT</v>
      </c>
      <c r="G5" s="8">
        <f>[1]Table!F7</f>
        <v>27500</v>
      </c>
      <c r="H5" s="7" t="str">
        <f>[1]Table!B7</f>
        <v>LOPIGB</v>
      </c>
      <c r="I5" s="7" t="str">
        <f>[1]Table!C7</f>
        <v>126254</v>
      </c>
      <c r="J5" s="10" t="str">
        <f t="shared" si="0"/>
        <v>Event Production&amp;AV</v>
      </c>
    </row>
    <row r="6" spans="1:10" x14ac:dyDescent="0.35">
      <c r="A6" s="4" t="s">
        <v>10</v>
      </c>
      <c r="B6" s="5" t="s">
        <v>11</v>
      </c>
      <c r="C6" s="6">
        <f>[1]Table!A8</f>
        <v>45100</v>
      </c>
      <c r="D6" s="7" t="str">
        <f>[1]Table!H8</f>
        <v>AGENCY FEE-TACT.ADV</v>
      </c>
      <c r="E6" s="7" t="str">
        <f>[1]Table!I8</f>
        <v>Camp and GM Marketin</v>
      </c>
      <c r="F6" s="7" t="str">
        <f>[1]Table!D8</f>
        <v>TAG EUROPE LTD</v>
      </c>
      <c r="G6" s="8">
        <f>[1]Table!F8</f>
        <v>50193.770000000004</v>
      </c>
      <c r="H6" s="7" t="str">
        <f>[1]Table!B8</f>
        <v>LOPIGB</v>
      </c>
      <c r="I6" s="7" t="str">
        <f>[1]Table!C8</f>
        <v>126099</v>
      </c>
      <c r="J6" s="10" t="str">
        <f t="shared" si="0"/>
        <v>AGENCY FEE-TACT.ADV</v>
      </c>
    </row>
    <row r="7" spans="1:10" x14ac:dyDescent="0.35">
      <c r="A7" s="4" t="s">
        <v>10</v>
      </c>
      <c r="B7" s="5" t="s">
        <v>11</v>
      </c>
      <c r="C7" s="6">
        <f>[1]Table!A9</f>
        <v>45105</v>
      </c>
      <c r="D7" s="7" t="str">
        <f>[1]Table!H9</f>
        <v>MARKET STUDIES</v>
      </c>
      <c r="E7" s="7" t="str">
        <f>[1]Table!I9</f>
        <v>VE Research</v>
      </c>
      <c r="F7" s="7" t="str">
        <f>[1]Table!D9</f>
        <v>BMG RESEARCH LTD</v>
      </c>
      <c r="G7" s="8">
        <f>[1]Table!F9</f>
        <v>72843</v>
      </c>
      <c r="H7" s="7" t="str">
        <f>[1]Table!B9</f>
        <v>LOPIGB</v>
      </c>
      <c r="I7" s="7" t="str">
        <f>[1]Table!C9</f>
        <v>126123</v>
      </c>
      <c r="J7" s="10" t="str">
        <f t="shared" si="0"/>
        <v>MARKET STUDIES</v>
      </c>
    </row>
    <row r="8" spans="1:10" x14ac:dyDescent="0.35">
      <c r="A8" s="4" t="s">
        <v>10</v>
      </c>
      <c r="B8" s="5" t="s">
        <v>11</v>
      </c>
      <c r="C8" s="6">
        <f>[1]Table!A11</f>
        <v>45107</v>
      </c>
      <c r="D8" s="7" t="str">
        <f>[1]Table!H11</f>
        <v>SOFTWARE MAINTENANCE</v>
      </c>
      <c r="E8" s="7" t="str">
        <f>[1]Table!I11</f>
        <v>Financial Planning</v>
      </c>
      <c r="F8" s="7" t="str">
        <f>[1]Table!D11</f>
        <v>UNIT4 BUSINESS SOFTW</v>
      </c>
      <c r="G8" s="8">
        <f>[1]Table!F11</f>
        <v>20868.36</v>
      </c>
      <c r="H8" s="7" t="str">
        <f>[1]Table!B11</f>
        <v>LOPIGB</v>
      </c>
      <c r="I8" s="7" t="str">
        <f>[1]Table!C11</f>
        <v>126128</v>
      </c>
      <c r="J8" s="10" t="str">
        <f t="shared" si="0"/>
        <v>SOFTWARE MAINTENANCE</v>
      </c>
    </row>
    <row r="9" spans="1:10" x14ac:dyDescent="0.35">
      <c r="A9" s="4" t="s">
        <v>10</v>
      </c>
      <c r="B9" s="5" t="s">
        <v>11</v>
      </c>
      <c r="C9" s="6">
        <f>[1]Table!A12</f>
        <v>45107</v>
      </c>
      <c r="D9" s="7" t="str">
        <f>[1]Table!H12</f>
        <v>EVALUATION - GENERAL</v>
      </c>
      <c r="E9" s="7" t="str">
        <f>[1]Table!I12</f>
        <v>Evaluation</v>
      </c>
      <c r="F9" s="7" t="str">
        <f>[1]Table!D12</f>
        <v>KUBI KALLOO LTD</v>
      </c>
      <c r="G9" s="8">
        <f>[1]Table!F12</f>
        <v>51271.01</v>
      </c>
      <c r="H9" s="7" t="str">
        <f>[1]Table!B12</f>
        <v>LOPIGB</v>
      </c>
      <c r="I9" s="7" t="str">
        <f>[1]Table!C12</f>
        <v>126151</v>
      </c>
      <c r="J9" s="10" t="str">
        <f t="shared" si="0"/>
        <v>EVALUATION - GENERAL</v>
      </c>
    </row>
    <row r="10" spans="1:10" x14ac:dyDescent="0.35">
      <c r="A10" s="4" t="s">
        <v>10</v>
      </c>
      <c r="B10" s="5" t="s">
        <v>11</v>
      </c>
      <c r="C10" s="6">
        <f>[1]Table!A13</f>
        <v>45107</v>
      </c>
      <c r="D10" s="7" t="str">
        <f>[1]Table!H13</f>
        <v>E COMM POST PACKING</v>
      </c>
      <c r="E10" s="7" t="str">
        <f>[1]Table!I13</f>
        <v>R O W TFL SHOP</v>
      </c>
      <c r="F10" s="7" t="str">
        <f>[1]Table!D13</f>
        <v>SKU LOGISTICS</v>
      </c>
      <c r="G10" s="8">
        <f>[1]Table!F13</f>
        <v>72144.36000000003</v>
      </c>
      <c r="H10" s="7" t="str">
        <f>[1]Table!B13</f>
        <v>LOPIGB</v>
      </c>
      <c r="I10" s="7" t="str">
        <f>[1]Table!C13</f>
        <v>126158</v>
      </c>
      <c r="J10" s="10" t="str">
        <f t="shared" si="0"/>
        <v>E COMM POST PACKING</v>
      </c>
    </row>
    <row r="11" spans="1:10" x14ac:dyDescent="0.35">
      <c r="A11" s="4" t="s">
        <v>10</v>
      </c>
      <c r="B11" s="5" t="s">
        <v>11</v>
      </c>
      <c r="C11" s="6">
        <f>[1]Table!A14</f>
        <v>45107</v>
      </c>
      <c r="D11" s="7" t="str">
        <f>[1]Table!H14</f>
        <v>CONSULTANCY</v>
      </c>
      <c r="E11" s="7" t="str">
        <f>[1]Table!I14</f>
        <v>TXGB</v>
      </c>
      <c r="F11" s="7" t="str">
        <f>[1]Table!D14</f>
        <v>TXGB</v>
      </c>
      <c r="G11" s="8">
        <f>[1]Table!F14</f>
        <v>23668</v>
      </c>
      <c r="H11" s="7" t="str">
        <f>[1]Table!B14</f>
        <v>LOPIGB</v>
      </c>
      <c r="I11" s="7" t="str">
        <f>[1]Table!C14</f>
        <v>126172</v>
      </c>
      <c r="J11" s="10" t="str">
        <f t="shared" si="0"/>
        <v>CONSULTANCY</v>
      </c>
    </row>
    <row r="12" spans="1:10" x14ac:dyDescent="0.35">
      <c r="A12" s="4" t="s">
        <v>10</v>
      </c>
      <c r="B12" s="5" t="s">
        <v>11</v>
      </c>
      <c r="C12" s="6">
        <f>[1]Table!A15</f>
        <v>45107</v>
      </c>
      <c r="D12" s="7" t="str">
        <f>[1]Table!H15</f>
        <v>CUSTOMER SERVICES</v>
      </c>
      <c r="E12" s="7" t="str">
        <f>[1]Table!I15</f>
        <v>E-Commerce</v>
      </c>
      <c r="F12" s="7" t="str">
        <f>[1]Table!D15</f>
        <v>THE CONTACT COMPANY</v>
      </c>
      <c r="G12" s="8">
        <f>[1]Table!F15</f>
        <v>26454.02</v>
      </c>
      <c r="H12" s="7" t="str">
        <f>[1]Table!B15</f>
        <v>LOPIGB</v>
      </c>
      <c r="I12" s="7" t="str">
        <f>[1]Table!C15</f>
        <v>126214</v>
      </c>
      <c r="J12" s="10" t="str">
        <f t="shared" si="0"/>
        <v>CUSTOMER SERVICES</v>
      </c>
    </row>
    <row r="13" spans="1:10" x14ac:dyDescent="0.35">
      <c r="A13" s="4" t="s">
        <v>10</v>
      </c>
      <c r="B13" s="5" t="s">
        <v>11</v>
      </c>
      <c r="C13" s="6">
        <f>[1]Table!A16</f>
        <v>45113</v>
      </c>
      <c r="D13" s="7" t="str">
        <f>[1]Table!H16</f>
        <v>PENSIONS ADMIN.</v>
      </c>
      <c r="E13" s="7" t="str">
        <f>[1]Table!I16</f>
        <v>Corporate Costs</v>
      </c>
      <c r="F13" s="7" t="str">
        <f>[1]Table!D16</f>
        <v>PRICEWATERHOUSECOOPE</v>
      </c>
      <c r="G13" s="8">
        <f>[1]Table!F16</f>
        <v>49756</v>
      </c>
      <c r="H13" s="7" t="str">
        <f>[1]Table!B16</f>
        <v>LOPIGB</v>
      </c>
      <c r="I13" s="7" t="str">
        <f>[1]Table!C16</f>
        <v>126186</v>
      </c>
      <c r="J13" s="10" t="str">
        <f t="shared" si="0"/>
        <v>PENSIONS ADMIN.</v>
      </c>
    </row>
    <row r="14" spans="1:10" x14ac:dyDescent="0.35">
      <c r="A14" s="4" t="s">
        <v>10</v>
      </c>
      <c r="B14" s="5" t="s">
        <v>11</v>
      </c>
      <c r="C14" s="6">
        <f>[1]Table!A17</f>
        <v>45113</v>
      </c>
      <c r="D14" s="7" t="str">
        <f>[1]Table!H17</f>
        <v>SOFTWARE DEVELOPMENT</v>
      </c>
      <c r="E14" s="7" t="str">
        <f>[1]Table!I17</f>
        <v>Data &amp; Analytics</v>
      </c>
      <c r="F14" s="7" t="str">
        <f>[1]Table!D17</f>
        <v>BRAMBLE HUB LIMITED</v>
      </c>
      <c r="G14" s="8">
        <f>[1]Table!F17</f>
        <v>146475</v>
      </c>
      <c r="H14" s="7" t="str">
        <f>[1]Table!B17</f>
        <v>LOPIGB</v>
      </c>
      <c r="I14" s="7" t="str">
        <f>[1]Table!C17</f>
        <v>126188</v>
      </c>
      <c r="J14" s="10" t="str">
        <f t="shared" si="0"/>
        <v>SOFTWARE DEVELOPMENT</v>
      </c>
    </row>
    <row r="15" spans="1:10" x14ac:dyDescent="0.35">
      <c r="A15" s="4" t="s">
        <v>10</v>
      </c>
      <c r="B15" s="5" t="s">
        <v>11</v>
      </c>
      <c r="C15" s="6">
        <f>[1]Table!A18</f>
        <v>45112</v>
      </c>
      <c r="D15" s="7" t="s">
        <v>13</v>
      </c>
      <c r="E15" s="7" t="str">
        <f>[1]Table!I18</f>
        <v>B2B</v>
      </c>
      <c r="F15" s="7" t="str">
        <f>[1]Table!D18</f>
        <v>WILDERNESS SCOTLAND</v>
      </c>
      <c r="G15" s="8">
        <f>[1]Table!F18</f>
        <v>31686.6</v>
      </c>
      <c r="H15" s="7" t="str">
        <f>[1]Table!B18</f>
        <v>LOPIGB</v>
      </c>
      <c r="I15" s="7" t="str">
        <f>[1]Table!C18</f>
        <v>126194</v>
      </c>
      <c r="J15" s="10" t="str">
        <f t="shared" si="0"/>
        <v>GRANT SCHEME</v>
      </c>
    </row>
    <row r="16" spans="1:10" x14ac:dyDescent="0.35">
      <c r="A16" s="4" t="s">
        <v>10</v>
      </c>
      <c r="B16" s="5" t="s">
        <v>11</v>
      </c>
      <c r="C16" s="6">
        <f>[1]Table!A19</f>
        <v>45121</v>
      </c>
      <c r="D16" s="7" t="str">
        <f>[1]Table!H19</f>
        <v>AGENCY FEES G P S</v>
      </c>
      <c r="E16" s="7" t="str">
        <f>[1]Table!I19</f>
        <v>Mark Eng Brand Cham</v>
      </c>
      <c r="F16" s="7" t="str">
        <f>[1]Table!D19</f>
        <v>FOUR COMMUNICATIONS</v>
      </c>
      <c r="G16" s="8">
        <f>[1]Table!F19</f>
        <v>32000</v>
      </c>
      <c r="H16" s="7" t="str">
        <f>[1]Table!B19</f>
        <v>LOPIGB</v>
      </c>
      <c r="I16" s="7" t="str">
        <f>[1]Table!C19</f>
        <v>126245</v>
      </c>
      <c r="J16" s="10" t="str">
        <f t="shared" si="0"/>
        <v>AGENCY FEES G P S</v>
      </c>
    </row>
    <row r="17" spans="1:10" x14ac:dyDescent="0.35">
      <c r="A17" s="4" t="s">
        <v>10</v>
      </c>
      <c r="B17" s="5" t="s">
        <v>11</v>
      </c>
      <c r="C17" s="6">
        <f>[1]Table!A20</f>
        <v>45121</v>
      </c>
      <c r="D17" s="7" t="str">
        <f>[1]Table!H20</f>
        <v>Event Production&amp;AV</v>
      </c>
      <c r="E17" s="7" t="str">
        <f>[1]Table!I20</f>
        <v>SME Engagement</v>
      </c>
      <c r="F17" s="7" t="str">
        <f>[1]Table!D20</f>
        <v>TRAVEL PLANET TMC LT</v>
      </c>
      <c r="G17" s="8">
        <f>[1]Table!F20</f>
        <v>48494.92</v>
      </c>
      <c r="H17" s="7" t="str">
        <f>[1]Table!B20</f>
        <v>LOPIGB</v>
      </c>
      <c r="I17" s="7" t="str">
        <f>[1]Table!C20</f>
        <v>126255</v>
      </c>
      <c r="J17" s="10" t="str">
        <f t="shared" si="0"/>
        <v>Event Production&amp;AV</v>
      </c>
    </row>
    <row r="18" spans="1:10" x14ac:dyDescent="0.35">
      <c r="A18" s="4" t="s">
        <v>10</v>
      </c>
      <c r="B18" s="5" t="s">
        <v>11</v>
      </c>
      <c r="C18" s="6">
        <f>[1]Table!A21</f>
        <v>45124</v>
      </c>
      <c r="D18" s="7" t="s">
        <v>14</v>
      </c>
      <c r="E18" s="7" t="str">
        <f>[1]Table!I21</f>
        <v>Financial Accounts</v>
      </c>
      <c r="F18" s="7" t="str">
        <f>[1]Table!D21</f>
        <v>NAT AUDIT OFFICE NAO</v>
      </c>
      <c r="G18" s="8">
        <f>[1]Table!F21</f>
        <v>83000</v>
      </c>
      <c r="H18" s="7" t="str">
        <f>[1]Table!B21</f>
        <v>LOPIGB</v>
      </c>
      <c r="I18" s="7" t="str">
        <f>[1]Table!C21</f>
        <v>126246</v>
      </c>
      <c r="J18" s="10" t="str">
        <f t="shared" si="0"/>
        <v>EXERNAL AUDIT</v>
      </c>
    </row>
    <row r="19" spans="1:10" x14ac:dyDescent="0.35">
      <c r="A19" s="4" t="s">
        <v>10</v>
      </c>
      <c r="B19" s="5" t="s">
        <v>11</v>
      </c>
      <c r="C19" s="6">
        <f>[1]Table!A22</f>
        <v>45120</v>
      </c>
      <c r="D19" s="7" t="str">
        <f>[1]Table!H22</f>
        <v>GENERAL-IMAGE ADVTG</v>
      </c>
      <c r="E19" s="7" t="str">
        <f>[1]Table!I22</f>
        <v>Camp and GM Marketin</v>
      </c>
      <c r="F19" s="7" t="str">
        <f>[1]Table!D22</f>
        <v>MANNING GOTTLIEB GBP</v>
      </c>
      <c r="G19" s="8">
        <f>[1]Table!F22</f>
        <v>89169.22</v>
      </c>
      <c r="H19" s="7" t="str">
        <f>[1]Table!B22</f>
        <v>LOPIGB</v>
      </c>
      <c r="I19" s="7" t="str">
        <f>[1]Table!C22</f>
        <v>126249</v>
      </c>
      <c r="J19" s="10" t="str">
        <f t="shared" si="0"/>
        <v>GENERAL-IMAGE ADVTG</v>
      </c>
    </row>
    <row r="20" spans="1:10" x14ac:dyDescent="0.35">
      <c r="A20" s="4" t="s">
        <v>10</v>
      </c>
      <c r="B20" s="5" t="s">
        <v>11</v>
      </c>
      <c r="C20" s="6">
        <f>[1]Table!A23</f>
        <v>45114</v>
      </c>
      <c r="D20" s="7" t="str">
        <f>[1]Table!H23</f>
        <v>GENERAL-IMAGE ADVTG</v>
      </c>
      <c r="E20" s="7" t="str">
        <f>[1]Table!I23</f>
        <v>Paris</v>
      </c>
      <c r="F20" s="7" t="str">
        <f>[1]Table!D23</f>
        <v>OMD (FRANCE)</v>
      </c>
      <c r="G20" s="8">
        <f>[1]Table!F23</f>
        <v>57690.61</v>
      </c>
      <c r="H20" s="7" t="str">
        <f>[1]Table!B23</f>
        <v>LOPIOS</v>
      </c>
      <c r="I20" s="7" t="str">
        <f>[1]Table!C23</f>
        <v>16693</v>
      </c>
      <c r="J20" s="10" t="str">
        <f t="shared" si="0"/>
        <v>GENERAL-IMAGE ADVTG</v>
      </c>
    </row>
    <row r="21" spans="1:10" x14ac:dyDescent="0.35">
      <c r="A21" s="4" t="s">
        <v>10</v>
      </c>
      <c r="B21" s="5" t="s">
        <v>11</v>
      </c>
      <c r="C21" s="6">
        <f>[1]Table!A24</f>
        <v>45114</v>
      </c>
      <c r="D21" s="7" t="str">
        <f>[1]Table!H24</f>
        <v>GENERAL-IMAGE ADVTG</v>
      </c>
      <c r="E21" s="7" t="str">
        <f>[1]Table!I24</f>
        <v>Paris</v>
      </c>
      <c r="F21" s="7" t="str">
        <f>[1]Table!D24</f>
        <v>OMD (FRANCE)</v>
      </c>
      <c r="G21" s="8">
        <f>[1]Table!F24</f>
        <v>120867.01</v>
      </c>
      <c r="H21" s="7" t="str">
        <f>[1]Table!B24</f>
        <v>LOPIOS</v>
      </c>
      <c r="I21" s="7" t="str">
        <f>[1]Table!C24</f>
        <v>16694</v>
      </c>
      <c r="J21" s="10" t="str">
        <f t="shared" si="0"/>
        <v>GENERAL-IMAGE ADVTG</v>
      </c>
    </row>
    <row r="22" spans="1:10" x14ac:dyDescent="0.35">
      <c r="A22" s="4" t="s">
        <v>10</v>
      </c>
      <c r="B22" s="5" t="s">
        <v>11</v>
      </c>
      <c r="C22" s="6">
        <f>[1]Table!A25</f>
        <v>45128</v>
      </c>
      <c r="D22" s="7" t="str">
        <f>[1]Table!H25</f>
        <v>SPACE HIRE-TRADE FRS</v>
      </c>
      <c r="E22" s="7" t="str">
        <f>[1]Table!I25</f>
        <v>Events Central</v>
      </c>
      <c r="F22" s="7" t="str">
        <f>[1]Table!D25</f>
        <v>REED EXHIBITIONS/EUR</v>
      </c>
      <c r="G22" s="8">
        <f>[1]Table!F25</f>
        <v>86153.17</v>
      </c>
      <c r="H22" s="7" t="str">
        <f>[1]Table!B25</f>
        <v>LOPIOS</v>
      </c>
      <c r="I22" s="7" t="str">
        <f>[1]Table!C25</f>
        <v>16701</v>
      </c>
      <c r="J22" s="10" t="str">
        <f t="shared" si="0"/>
        <v>SPACE HIRE-TRADE FRS</v>
      </c>
    </row>
    <row r="23" spans="1:10" x14ac:dyDescent="0.35">
      <c r="A23" s="4" t="s">
        <v>10</v>
      </c>
      <c r="B23" s="5" t="s">
        <v>11</v>
      </c>
      <c r="C23" s="6">
        <f>[1]Table!A26</f>
        <v>45127</v>
      </c>
      <c r="D23" s="7" t="str">
        <f>[1]Table!H26</f>
        <v>GENERAL-IMAGE ADVTG</v>
      </c>
      <c r="E23" s="7" t="str">
        <f>[1]Table!I26</f>
        <v>Madrid</v>
      </c>
      <c r="F23" s="7" t="str">
        <f>[1]Table!D26</f>
        <v>OPTIMUM MEDIA DIRECT</v>
      </c>
      <c r="G23" s="8">
        <f>[1]Table!F26</f>
        <v>142705.97</v>
      </c>
      <c r="H23" s="7" t="str">
        <f>[1]Table!B26</f>
        <v>MAPI</v>
      </c>
      <c r="I23" s="7" t="str">
        <f>[1]Table!C26</f>
        <v>4851</v>
      </c>
      <c r="J23" s="10" t="str">
        <f t="shared" si="0"/>
        <v>GENERAL-IMAGE ADVTG</v>
      </c>
    </row>
    <row r="24" spans="1:10" x14ac:dyDescent="0.35">
      <c r="A24" s="4" t="s">
        <v>10</v>
      </c>
      <c r="B24" s="5" t="s">
        <v>11</v>
      </c>
      <c r="C24" s="6">
        <f>[1]Table!A27</f>
        <v>45127</v>
      </c>
      <c r="D24" s="7" t="str">
        <f>[1]Table!H27</f>
        <v>GENERAL-IMAGE ADVTG</v>
      </c>
      <c r="E24" s="7" t="str">
        <f>[1]Table!I27</f>
        <v>Madrid</v>
      </c>
      <c r="F24" s="7" t="str">
        <f>[1]Table!D27</f>
        <v>OPTIMUM MEDIA DIRECT</v>
      </c>
      <c r="G24" s="8">
        <f>[1]Table!F27</f>
        <v>200256.98</v>
      </c>
      <c r="H24" s="7" t="str">
        <f>[1]Table!B27</f>
        <v>MAPI</v>
      </c>
      <c r="I24" s="7" t="str">
        <f>[1]Table!C27</f>
        <v>4852</v>
      </c>
      <c r="J24" s="10" t="str">
        <f t="shared" si="0"/>
        <v>GENERAL-IMAGE ADVTG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VistBritain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Lewis</dc:creator>
  <cp:lastModifiedBy>Angela Lewis</cp:lastModifiedBy>
  <dcterms:created xsi:type="dcterms:W3CDTF">2023-08-04T11:05:15Z</dcterms:created>
  <dcterms:modified xsi:type="dcterms:W3CDTF">2023-08-04T11:21:22Z</dcterms:modified>
</cp:coreProperties>
</file>