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EASURY\Transparency Report\Report sent\"/>
    </mc:Choice>
  </mc:AlternateContent>
  <xr:revisionPtr revIDLastSave="0" documentId="8_{115C3F6F-DB55-4B1B-B067-76497473D346}" xr6:coauthVersionLast="36" xr6:coauthVersionMax="36" xr10:uidLastSave="{00000000-0000-0000-0000-000000000000}"/>
  <bookViews>
    <workbookView xWindow="0" yWindow="0" windowWidth="19200" windowHeight="6930" xr2:uid="{31C7660E-0FE1-413A-96A6-8FED7510C73F}"/>
  </bookViews>
  <sheets>
    <sheet name="Repor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J5" i="1"/>
  <c r="I5" i="1"/>
  <c r="H5" i="1"/>
  <c r="G5" i="1"/>
  <c r="F5" i="1"/>
  <c r="E5" i="1"/>
  <c r="D5" i="1"/>
  <c r="C5" i="1"/>
  <c r="J4" i="1"/>
  <c r="I4" i="1"/>
  <c r="H4" i="1"/>
  <c r="G4" i="1"/>
  <c r="F4" i="1"/>
  <c r="E4" i="1"/>
  <c r="D4" i="1"/>
  <c r="C4" i="1"/>
  <c r="J3" i="1"/>
  <c r="I3" i="1"/>
  <c r="H3" i="1"/>
  <c r="G3" i="1"/>
  <c r="F3" i="1"/>
  <c r="E3" i="1"/>
  <c r="D3" i="1"/>
  <c r="C3" i="1"/>
  <c r="I2" i="1"/>
  <c r="H2" i="1"/>
  <c r="G2" i="1"/>
  <c r="F2" i="1"/>
  <c r="E2" i="1"/>
  <c r="C2" i="1"/>
</calcChain>
</file>

<file path=xl/sharedStrings.xml><?xml version="1.0" encoding="utf-8"?>
<sst xmlns="http://schemas.openxmlformats.org/spreadsheetml/2006/main" count="37" uniqueCount="13">
  <si>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</si>
  <si>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</si>
  <si>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</si>
  <si>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</si>
  <si>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</si>
  <si>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</si>
  <si>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</si>
  <si>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</si>
  <si>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</si>
  <si>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</si>
  <si>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</si>
  <si>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</si>
  <si>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PENSION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</si>
</sst>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14" fontId="0" fillId="0" borderId="5" xfId="0" applyNumberForma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6" xfId="0" applyBorder="1"/>
    <xf numFmtId="0" fontId="0" fillId="0" borderId="6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Transparency%20Report/Spend%20over%2025k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"/>
      <sheetName val="Craig Data"/>
      <sheetName val="Craig Data Plus"/>
      <sheetName val="Table"/>
      <sheetName val="Report"/>
      <sheetName val="Sample Data Format"/>
      <sheetName val="Tableold"/>
    </sheetNames>
    <sheetDataSet>
      <sheetData sheetId="0"/>
      <sheetData sheetId="1"/>
      <sheetData sheetId="2"/>
      <sheetData sheetId="3">
        <row r="4">
          <cell r="A4">
            <v>45055</v>
          </cell>
          <cell r="B4" t="str">
            <v>LOPIGB</v>
          </cell>
          <cell r="C4" t="str">
            <v>125833</v>
          </cell>
          <cell r="D4" t="str">
            <v>HM TREASURY GROUP</v>
          </cell>
          <cell r="F4">
            <v>24110.959999999999</v>
          </cell>
          <cell r="I4" t="str">
            <v>Financial Accounts</v>
          </cell>
        </row>
        <row r="5">
          <cell r="A5">
            <v>45220</v>
          </cell>
          <cell r="B5" t="str">
            <v>LOPIGB</v>
          </cell>
          <cell r="C5" t="str">
            <v>126704</v>
          </cell>
          <cell r="D5" t="str">
            <v>TRANSPORT TRADING</v>
          </cell>
          <cell r="F5">
            <v>904725</v>
          </cell>
          <cell r="H5" t="str">
            <v>SALEABLE STOCK</v>
          </cell>
          <cell r="I5" t="str">
            <v>CENTRALLY HELD STOCK</v>
          </cell>
        </row>
        <row r="6">
          <cell r="A6">
            <v>45220</v>
          </cell>
          <cell r="B6" t="str">
            <v>LOPIGB</v>
          </cell>
          <cell r="C6" t="str">
            <v>126705</v>
          </cell>
          <cell r="D6" t="str">
            <v>TRANSPORT TRADING</v>
          </cell>
          <cell r="F6">
            <v>28057.5</v>
          </cell>
          <cell r="H6" t="str">
            <v>SALEABLE STOCK</v>
          </cell>
          <cell r="I6" t="str">
            <v>CENTRALLY HELD STOCK</v>
          </cell>
        </row>
        <row r="7">
          <cell r="A7">
            <v>45225</v>
          </cell>
          <cell r="B7" t="str">
            <v>LOPIGB</v>
          </cell>
          <cell r="C7" t="str">
            <v>126737</v>
          </cell>
          <cell r="D7" t="str">
            <v>CIPHR LTD</v>
          </cell>
          <cell r="F7">
            <v>49578</v>
          </cell>
          <cell r="H7" t="str">
            <v>SOFTWARE PURCHASES</v>
          </cell>
          <cell r="I7" t="str">
            <v>Human Resources</v>
          </cell>
        </row>
        <row r="8">
          <cell r="A8">
            <v>45230</v>
          </cell>
          <cell r="B8" t="str">
            <v>LOPIGB</v>
          </cell>
          <cell r="C8" t="str">
            <v>126753</v>
          </cell>
          <cell r="D8" t="str">
            <v>GRANBY MARKETING SER</v>
          </cell>
          <cell r="F8">
            <v>28501.989999999994</v>
          </cell>
          <cell r="H8" t="str">
            <v>E COMM POST PACKING</v>
          </cell>
          <cell r="I8" t="str">
            <v>R O W TFL SHOP</v>
          </cell>
        </row>
        <row r="9">
          <cell r="A9">
            <v>45230</v>
          </cell>
          <cell r="B9" t="str">
            <v>LOPIOS</v>
          </cell>
          <cell r="C9" t="str">
            <v>16785</v>
          </cell>
          <cell r="D9" t="str">
            <v>IPSOS PUBLIC AFFAIRS</v>
          </cell>
          <cell r="F9">
            <v>32786.89</v>
          </cell>
          <cell r="H9" t="str">
            <v>RESEARCH PROF SERVIC</v>
          </cell>
          <cell r="I9" t="str">
            <v>VB Research</v>
          </cell>
        </row>
        <row r="10">
          <cell r="A10">
            <v>45236</v>
          </cell>
          <cell r="B10" t="str">
            <v>LOPIGB</v>
          </cell>
          <cell r="C10" t="str">
            <v>126757</v>
          </cell>
          <cell r="D10" t="str">
            <v>BRAMBLE HUB LIMITED</v>
          </cell>
          <cell r="F10">
            <v>21000</v>
          </cell>
          <cell r="H10" t="str">
            <v>SOFTWARE DEVELOPMENT</v>
          </cell>
          <cell r="I10" t="str">
            <v>Data &amp; Analytics</v>
          </cell>
        </row>
        <row r="11">
          <cell r="A11">
            <v>45236</v>
          </cell>
          <cell r="B11" t="str">
            <v>LOPIGB</v>
          </cell>
          <cell r="C11" t="str">
            <v>126758</v>
          </cell>
          <cell r="D11" t="str">
            <v>BRAMBLE HUB LIMITED</v>
          </cell>
          <cell r="F11">
            <v>124425</v>
          </cell>
          <cell r="H11" t="str">
            <v>SOFTWARE DEVELOPMENT</v>
          </cell>
          <cell r="I11" t="str">
            <v>Data &amp; Analytics</v>
          </cell>
        </row>
        <row r="12">
          <cell r="A12">
            <v>45236</v>
          </cell>
          <cell r="B12" t="str">
            <v>LOPIGB</v>
          </cell>
          <cell r="C12" t="str">
            <v>126759</v>
          </cell>
          <cell r="D12" t="str">
            <v>BRAMBLE HUB LIMITED</v>
          </cell>
          <cell r="F12">
            <v>30450</v>
          </cell>
          <cell r="H12" t="str">
            <v>TRAINING UK</v>
          </cell>
          <cell r="I12" t="str">
            <v>Data &amp; Analytics</v>
          </cell>
        </row>
        <row r="13">
          <cell r="A13">
            <v>45239</v>
          </cell>
          <cell r="B13" t="str">
            <v>LOPIGB</v>
          </cell>
          <cell r="C13" t="str">
            <v>126813</v>
          </cell>
          <cell r="D13" t="str">
            <v>EQUINOX DESIGN LTD</v>
          </cell>
          <cell r="F13">
            <v>26028.3</v>
          </cell>
          <cell r="H13" t="str">
            <v>STAND RENTAL-TRADE F</v>
          </cell>
          <cell r="I13" t="str">
            <v>Events Central</v>
          </cell>
        </row>
        <row r="14">
          <cell r="A14">
            <v>45239</v>
          </cell>
          <cell r="B14" t="str">
            <v>LOPIGB</v>
          </cell>
          <cell r="C14" t="str">
            <v>126814</v>
          </cell>
          <cell r="D14" t="str">
            <v>EQUINOX DESIGN LTD</v>
          </cell>
          <cell r="F14">
            <v>43380.5</v>
          </cell>
          <cell r="H14" t="str">
            <v>STAND RENTAL-TRADE F</v>
          </cell>
          <cell r="I14" t="str">
            <v>Events Central</v>
          </cell>
        </row>
        <row r="15">
          <cell r="A15">
            <v>45245</v>
          </cell>
          <cell r="B15" t="str">
            <v>LOPIOS</v>
          </cell>
          <cell r="C15" t="str">
            <v>16794</v>
          </cell>
          <cell r="D15" t="str">
            <v>BUZZ EXHIBITIONS PRI</v>
          </cell>
          <cell r="F15">
            <v>120351.5</v>
          </cell>
          <cell r="H15" t="str">
            <v>SALES MISS.-TRDE FRS</v>
          </cell>
          <cell r="I15" t="str">
            <v>Mumbai</v>
          </cell>
        </row>
        <row r="16">
          <cell r="A16">
            <v>45252</v>
          </cell>
          <cell r="B16" t="str">
            <v>LOPIOS</v>
          </cell>
          <cell r="C16" t="str">
            <v>16800</v>
          </cell>
          <cell r="D16" t="str">
            <v>OMD (GERMANY) EUR</v>
          </cell>
          <cell r="F16">
            <v>365697.61</v>
          </cell>
          <cell r="H16" t="str">
            <v>MEDIA BRIEFS</v>
          </cell>
          <cell r="I16" t="str">
            <v>Berlin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7DEF0-DCA2-4181-95E2-78B6F8811018}">
  <sheetPr>
    <tabColor rgb="FFFF0000"/>
  </sheetPr>
  <dimension ref="A1:J14"/>
  <sheetViews>
    <sheetView tabSelected="1" workbookViewId="0">
      <selection activeCell="A18" sqref="A18"/>
    </sheetView>
  </sheetViews>
  <sheetFormatPr defaultRowHeight="14.5" x14ac:dyDescent="0.35"/>
  <cols>
    <col min="1" max="1" width="45" bestFit="1" customWidth="1"/>
    <col min="2" max="2" width="10.81640625" bestFit="1" customWidth="1"/>
    <col min="3" max="3" width="14.7265625" bestFit="1" customWidth="1"/>
    <col min="4" max="4" width="32" bestFit="1" customWidth="1"/>
    <col min="5" max="5" width="27.7265625" bestFit="1" customWidth="1"/>
    <col min="6" max="6" width="26" bestFit="1" customWidth="1"/>
    <col min="7" max="7" width="12.26953125" bestFit="1" customWidth="1"/>
    <col min="8" max="8" width="15" bestFit="1" customWidth="1"/>
    <col min="9" max="9" width="17.81640625" bestFit="1" customWidth="1"/>
    <col min="10" max="10" width="24.8164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f>[1]Table!A4</f>
        <v>45055</v>
      </c>
      <c r="D2" s="7" t="s">
        <v>12</v>
      </c>
      <c r="E2" s="7" t="str">
        <f>[1]Table!I4</f>
        <v>Financial Accounts</v>
      </c>
      <c r="F2" s="7" t="str">
        <f>[1]Table!D4</f>
        <v>HM TREASURY GROUP</v>
      </c>
      <c r="G2" s="8">
        <f>[1]Table!F4</f>
        <v>24110.959999999999</v>
      </c>
      <c r="H2" s="7" t="str">
        <f>[1]Table!B4</f>
        <v>LOPIGB</v>
      </c>
      <c r="I2" s="7" t="str">
        <f>[1]Table!C4</f>
        <v>125833</v>
      </c>
      <c r="J2" s="9" t="str">
        <f>D2</f>
        <v>PENSION ADMINISTRATION</v>
      </c>
    </row>
    <row r="3" spans="1:10" x14ac:dyDescent="0.35">
      <c r="A3" s="4" t="s">
        <v>10</v>
      </c>
      <c r="B3" s="5" t="s">
        <v>11</v>
      </c>
      <c r="C3" s="6">
        <f>[1]Table!A5</f>
        <v>45220</v>
      </c>
      <c r="D3" s="7" t="str">
        <f>[1]Table!H5</f>
        <v>SALEABLE STOCK</v>
      </c>
      <c r="E3" s="7" t="str">
        <f>[1]Table!I5</f>
        <v>CENTRALLY HELD STOCK</v>
      </c>
      <c r="F3" s="7" t="str">
        <f>[1]Table!D5</f>
        <v>TRANSPORT TRADING</v>
      </c>
      <c r="G3" s="8">
        <f>[1]Table!F5</f>
        <v>904725</v>
      </c>
      <c r="H3" s="7" t="str">
        <f>[1]Table!B5</f>
        <v>LOPIGB</v>
      </c>
      <c r="I3" s="7" t="str">
        <f>[1]Table!C5</f>
        <v>126704</v>
      </c>
      <c r="J3" s="9" t="str">
        <f t="shared" ref="J3:J14" si="0">D3</f>
        <v>SALEABLE STOCK</v>
      </c>
    </row>
    <row r="4" spans="1:10" s="11" customFormat="1" x14ac:dyDescent="0.35">
      <c r="A4" s="4" t="s">
        <v>10</v>
      </c>
      <c r="B4" s="5" t="s">
        <v>11</v>
      </c>
      <c r="C4" s="6">
        <f>[1]Table!A6</f>
        <v>45220</v>
      </c>
      <c r="D4" s="7" t="str">
        <f>[1]Table!H6</f>
        <v>SALEABLE STOCK</v>
      </c>
      <c r="E4" s="7" t="str">
        <f>[1]Table!I6</f>
        <v>CENTRALLY HELD STOCK</v>
      </c>
      <c r="F4" s="7" t="str">
        <f>[1]Table!D6</f>
        <v>TRANSPORT TRADING</v>
      </c>
      <c r="G4" s="8">
        <f>[1]Table!F6</f>
        <v>28057.5</v>
      </c>
      <c r="H4" s="7" t="str">
        <f>[1]Table!B6</f>
        <v>LOPIGB</v>
      </c>
      <c r="I4" s="7" t="str">
        <f>[1]Table!C6</f>
        <v>126705</v>
      </c>
      <c r="J4" s="10" t="str">
        <f t="shared" si="0"/>
        <v>SALEABLE STOCK</v>
      </c>
    </row>
    <row r="5" spans="1:10" s="11" customFormat="1" x14ac:dyDescent="0.35">
      <c r="A5" s="4" t="s">
        <v>10</v>
      </c>
      <c r="B5" s="5" t="s">
        <v>11</v>
      </c>
      <c r="C5" s="6">
        <f>[1]Table!A7</f>
        <v>45225</v>
      </c>
      <c r="D5" s="7" t="str">
        <f>[1]Table!H7</f>
        <v>SOFTWARE PURCHASES</v>
      </c>
      <c r="E5" s="7" t="str">
        <f>[1]Table!I7</f>
        <v>Human Resources</v>
      </c>
      <c r="F5" s="7" t="str">
        <f>[1]Table!D7</f>
        <v>CIPHR LTD</v>
      </c>
      <c r="G5" s="8">
        <f>[1]Table!F7</f>
        <v>49578</v>
      </c>
      <c r="H5" s="7" t="str">
        <f>[1]Table!B7</f>
        <v>LOPIGB</v>
      </c>
      <c r="I5" s="7" t="str">
        <f>[1]Table!C7</f>
        <v>126737</v>
      </c>
      <c r="J5" s="10" t="str">
        <f t="shared" si="0"/>
        <v>SOFTWARE PURCHASES</v>
      </c>
    </row>
    <row r="6" spans="1:10" s="11" customFormat="1" x14ac:dyDescent="0.35">
      <c r="A6" s="4" t="s">
        <v>10</v>
      </c>
      <c r="B6" s="5" t="s">
        <v>11</v>
      </c>
      <c r="C6" s="6">
        <f>[1]Table!A8</f>
        <v>45230</v>
      </c>
      <c r="D6" s="7" t="str">
        <f>[1]Table!H8</f>
        <v>E COMM POST PACKING</v>
      </c>
      <c r="E6" s="7" t="str">
        <f>[1]Table!I8</f>
        <v>R O W TFL SHOP</v>
      </c>
      <c r="F6" s="7" t="str">
        <f>[1]Table!D8</f>
        <v>GRANBY MARKETING SER</v>
      </c>
      <c r="G6" s="8">
        <f>[1]Table!F8</f>
        <v>28501.989999999994</v>
      </c>
      <c r="H6" s="7" t="str">
        <f>[1]Table!B8</f>
        <v>LOPIGB</v>
      </c>
      <c r="I6" s="7" t="str">
        <f>[1]Table!C8</f>
        <v>126753</v>
      </c>
      <c r="J6" s="10" t="str">
        <f t="shared" si="0"/>
        <v>E COMM POST PACKING</v>
      </c>
    </row>
    <row r="7" spans="1:10" s="11" customFormat="1" x14ac:dyDescent="0.35">
      <c r="A7" s="4" t="s">
        <v>10</v>
      </c>
      <c r="B7" s="5" t="s">
        <v>11</v>
      </c>
      <c r="C7" s="6">
        <f>[1]Table!A9</f>
        <v>45230</v>
      </c>
      <c r="D7" s="7" t="str">
        <f>[1]Table!H9</f>
        <v>RESEARCH PROF SERVIC</v>
      </c>
      <c r="E7" s="7" t="str">
        <f>[1]Table!I9</f>
        <v>VB Research</v>
      </c>
      <c r="F7" s="7" t="str">
        <f>[1]Table!D9</f>
        <v>IPSOS PUBLIC AFFAIRS</v>
      </c>
      <c r="G7" s="8">
        <f>[1]Table!F9</f>
        <v>32786.89</v>
      </c>
      <c r="H7" s="7" t="str">
        <f>[1]Table!B9</f>
        <v>LOPIOS</v>
      </c>
      <c r="I7" s="7" t="str">
        <f>[1]Table!C9</f>
        <v>16785</v>
      </c>
      <c r="J7" s="10" t="str">
        <f t="shared" si="0"/>
        <v>RESEARCH PROF SERVIC</v>
      </c>
    </row>
    <row r="8" spans="1:10" s="11" customFormat="1" x14ac:dyDescent="0.35">
      <c r="A8" s="4" t="s">
        <v>10</v>
      </c>
      <c r="B8" s="5" t="s">
        <v>11</v>
      </c>
      <c r="C8" s="6">
        <f>[1]Table!A10</f>
        <v>45236</v>
      </c>
      <c r="D8" s="7" t="str">
        <f>[1]Table!H10</f>
        <v>SOFTWARE DEVELOPMENT</v>
      </c>
      <c r="E8" s="7" t="str">
        <f>[1]Table!I10</f>
        <v>Data &amp; Analytics</v>
      </c>
      <c r="F8" s="7" t="str">
        <f>[1]Table!D10</f>
        <v>BRAMBLE HUB LIMITED</v>
      </c>
      <c r="G8" s="8">
        <f>[1]Table!F10</f>
        <v>21000</v>
      </c>
      <c r="H8" s="7" t="str">
        <f>[1]Table!B10</f>
        <v>LOPIGB</v>
      </c>
      <c r="I8" s="7" t="str">
        <f>[1]Table!C10</f>
        <v>126757</v>
      </c>
      <c r="J8" s="10" t="str">
        <f t="shared" si="0"/>
        <v>SOFTWARE DEVELOPMENT</v>
      </c>
    </row>
    <row r="9" spans="1:10" s="11" customFormat="1" x14ac:dyDescent="0.35">
      <c r="A9" s="4" t="s">
        <v>10</v>
      </c>
      <c r="B9" s="5" t="s">
        <v>11</v>
      </c>
      <c r="C9" s="6">
        <f>[1]Table!A11</f>
        <v>45236</v>
      </c>
      <c r="D9" s="7" t="str">
        <f>[1]Table!H11</f>
        <v>SOFTWARE DEVELOPMENT</v>
      </c>
      <c r="E9" s="7" t="str">
        <f>[1]Table!I11</f>
        <v>Data &amp; Analytics</v>
      </c>
      <c r="F9" s="7" t="str">
        <f>[1]Table!D11</f>
        <v>BRAMBLE HUB LIMITED</v>
      </c>
      <c r="G9" s="8">
        <f>[1]Table!F11</f>
        <v>124425</v>
      </c>
      <c r="H9" s="7" t="str">
        <f>[1]Table!B11</f>
        <v>LOPIGB</v>
      </c>
      <c r="I9" s="7" t="str">
        <f>[1]Table!C11</f>
        <v>126758</v>
      </c>
      <c r="J9" s="10" t="str">
        <f t="shared" si="0"/>
        <v>SOFTWARE DEVELOPMENT</v>
      </c>
    </row>
    <row r="10" spans="1:10" s="11" customFormat="1" x14ac:dyDescent="0.35">
      <c r="A10" s="4" t="s">
        <v>10</v>
      </c>
      <c r="B10" s="5" t="s">
        <v>11</v>
      </c>
      <c r="C10" s="6">
        <f>[1]Table!A12</f>
        <v>45236</v>
      </c>
      <c r="D10" s="7" t="str">
        <f>[1]Table!H12</f>
        <v>TRAINING UK</v>
      </c>
      <c r="E10" s="7" t="str">
        <f>[1]Table!I12</f>
        <v>Data &amp; Analytics</v>
      </c>
      <c r="F10" s="7" t="str">
        <f>[1]Table!D12</f>
        <v>BRAMBLE HUB LIMITED</v>
      </c>
      <c r="G10" s="8">
        <f>[1]Table!F12</f>
        <v>30450</v>
      </c>
      <c r="H10" s="7" t="str">
        <f>[1]Table!B12</f>
        <v>LOPIGB</v>
      </c>
      <c r="I10" s="7" t="str">
        <f>[1]Table!C12</f>
        <v>126759</v>
      </c>
      <c r="J10" s="10" t="str">
        <f t="shared" si="0"/>
        <v>TRAINING UK</v>
      </c>
    </row>
    <row r="11" spans="1:10" s="11" customFormat="1" x14ac:dyDescent="0.35">
      <c r="A11" s="4" t="s">
        <v>10</v>
      </c>
      <c r="B11" s="5" t="s">
        <v>11</v>
      </c>
      <c r="C11" s="6">
        <f>[1]Table!A13</f>
        <v>45239</v>
      </c>
      <c r="D11" s="7" t="str">
        <f>[1]Table!H13</f>
        <v>STAND RENTAL-TRADE F</v>
      </c>
      <c r="E11" s="7" t="str">
        <f>[1]Table!I13</f>
        <v>Events Central</v>
      </c>
      <c r="F11" s="7" t="str">
        <f>[1]Table!D13</f>
        <v>EQUINOX DESIGN LTD</v>
      </c>
      <c r="G11" s="8">
        <f>[1]Table!F13</f>
        <v>26028.3</v>
      </c>
      <c r="H11" s="7" t="str">
        <f>[1]Table!B13</f>
        <v>LOPIGB</v>
      </c>
      <c r="I11" s="7" t="str">
        <f>[1]Table!C13</f>
        <v>126813</v>
      </c>
      <c r="J11" s="10" t="str">
        <f t="shared" si="0"/>
        <v>STAND RENTAL-TRADE F</v>
      </c>
    </row>
    <row r="12" spans="1:10" s="11" customFormat="1" x14ac:dyDescent="0.35">
      <c r="A12" s="4" t="s">
        <v>10</v>
      </c>
      <c r="B12" s="5" t="s">
        <v>11</v>
      </c>
      <c r="C12" s="6">
        <f>[1]Table!A14</f>
        <v>45239</v>
      </c>
      <c r="D12" s="7" t="str">
        <f>[1]Table!H14</f>
        <v>STAND RENTAL-TRADE F</v>
      </c>
      <c r="E12" s="7" t="str">
        <f>[1]Table!I14</f>
        <v>Events Central</v>
      </c>
      <c r="F12" s="7" t="str">
        <f>[1]Table!D14</f>
        <v>EQUINOX DESIGN LTD</v>
      </c>
      <c r="G12" s="8">
        <f>[1]Table!F14</f>
        <v>43380.5</v>
      </c>
      <c r="H12" s="7" t="str">
        <f>[1]Table!B14</f>
        <v>LOPIGB</v>
      </c>
      <c r="I12" s="7" t="str">
        <f>[1]Table!C14</f>
        <v>126814</v>
      </c>
      <c r="J12" s="10" t="str">
        <f t="shared" si="0"/>
        <v>STAND RENTAL-TRADE F</v>
      </c>
    </row>
    <row r="13" spans="1:10" s="11" customFormat="1" x14ac:dyDescent="0.35">
      <c r="A13" s="4" t="s">
        <v>10</v>
      </c>
      <c r="B13" s="5" t="s">
        <v>11</v>
      </c>
      <c r="C13" s="6">
        <f>[1]Table!A15</f>
        <v>45245</v>
      </c>
      <c r="D13" s="7" t="str">
        <f>[1]Table!H15</f>
        <v>SALES MISS.-TRDE FRS</v>
      </c>
      <c r="E13" s="7" t="str">
        <f>[1]Table!I15</f>
        <v>Mumbai</v>
      </c>
      <c r="F13" s="7" t="str">
        <f>[1]Table!D15</f>
        <v>BUZZ EXHIBITIONS PRI</v>
      </c>
      <c r="G13" s="8">
        <f>[1]Table!F15</f>
        <v>120351.5</v>
      </c>
      <c r="H13" s="7" t="str">
        <f>[1]Table!B15</f>
        <v>LOPIOS</v>
      </c>
      <c r="I13" s="7" t="str">
        <f>[1]Table!C15</f>
        <v>16794</v>
      </c>
      <c r="J13" s="10" t="str">
        <f t="shared" si="0"/>
        <v>SALES MISS.-TRDE FRS</v>
      </c>
    </row>
    <row r="14" spans="1:10" s="11" customFormat="1" x14ac:dyDescent="0.35">
      <c r="A14" s="4" t="s">
        <v>10</v>
      </c>
      <c r="B14" s="5" t="s">
        <v>11</v>
      </c>
      <c r="C14" s="6">
        <f>[1]Table!A16</f>
        <v>45252</v>
      </c>
      <c r="D14" s="7" t="str">
        <f>[1]Table!H16</f>
        <v>MEDIA BRIEFS</v>
      </c>
      <c r="E14" s="7" t="str">
        <f>[1]Table!I16</f>
        <v>Berlin</v>
      </c>
      <c r="F14" s="7" t="str">
        <f>[1]Table!D16</f>
        <v>OMD (GERMANY) EUR</v>
      </c>
      <c r="G14" s="8">
        <f>[1]Table!F16</f>
        <v>365697.61</v>
      </c>
      <c r="H14" s="7" t="str">
        <f>[1]Table!B16</f>
        <v>LOPIOS</v>
      </c>
      <c r="I14" s="7" t="str">
        <f>[1]Table!C16</f>
        <v>16800</v>
      </c>
      <c r="J14" s="10" t="str">
        <f t="shared" si="0"/>
        <v>MEDIA BRIEFS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VistBritain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Lewis</dc:creator>
  <cp:lastModifiedBy>Angela Lewis</cp:lastModifiedBy>
  <dcterms:created xsi:type="dcterms:W3CDTF">2023-12-07T10:21:45Z</dcterms:created>
  <dcterms:modified xsi:type="dcterms:W3CDTF">2023-12-07T10:25:17Z</dcterms:modified>
</cp:coreProperties>
</file>