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EASURY\Transparency Report\Report sent\"/>
    </mc:Choice>
  </mc:AlternateContent>
  <xr:revisionPtr revIDLastSave="0" documentId="8_{799EA5E7-636F-47CE-AFD8-53C28AD34F80}" xr6:coauthVersionLast="36" xr6:coauthVersionMax="36" xr10:uidLastSave="{00000000-0000-0000-0000-000000000000}"/>
  <bookViews>
    <workbookView xWindow="0" yWindow="0" windowWidth="19200" windowHeight="6930" xr2:uid="{D613CBAF-03B1-4B51-9A25-B425168090FD}"/>
  </bookViews>
  <sheets>
    <sheet name="DEC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J8" i="1"/>
  <c r="I8" i="1"/>
  <c r="H8" i="1"/>
  <c r="G8" i="1"/>
  <c r="F8" i="1"/>
  <c r="E8" i="1"/>
  <c r="D8" i="1"/>
  <c r="C8" i="1"/>
  <c r="J7" i="1"/>
  <c r="I7" i="1"/>
  <c r="H7" i="1"/>
  <c r="G7" i="1"/>
  <c r="F7" i="1"/>
  <c r="E7" i="1"/>
  <c r="D7" i="1"/>
  <c r="C7" i="1"/>
  <c r="J6" i="1"/>
  <c r="I6" i="1"/>
  <c r="H6" i="1"/>
  <c r="G6" i="1"/>
  <c r="F6" i="1"/>
  <c r="E6" i="1"/>
  <c r="D6" i="1"/>
  <c r="C6" i="1"/>
  <c r="J5" i="1"/>
  <c r="I5" i="1"/>
  <c r="H5" i="1"/>
  <c r="G5" i="1"/>
  <c r="F5" i="1"/>
  <c r="E5" i="1"/>
  <c r="D5" i="1"/>
  <c r="C5" i="1"/>
  <c r="I4" i="1"/>
  <c r="H4" i="1"/>
  <c r="G4" i="1"/>
  <c r="F4" i="1"/>
  <c r="E4" i="1"/>
  <c r="C4" i="1"/>
  <c r="J3" i="1"/>
  <c r="I3" i="1"/>
  <c r="H3" i="1"/>
  <c r="G3" i="1"/>
  <c r="F3" i="1"/>
  <c r="E3" i="1"/>
  <c r="D3" i="1"/>
  <c r="C3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<sst xmlns="http://schemas.openxmlformats.org/spreadsheetml/2006/main" count="64" uniqueCount="14">
  <si>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</si>
  <si>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</si>
  <si>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</si>
  <si>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</si>
  <si>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</si>
  <si>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</si>
  <si>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</si>
  <si>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</si>
  <si>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</si>
  <si>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</si>
  <si>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</si>
  <si>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</si>
  <si>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AGENCY FEE-TACT.ADV</t>
  </si>
  <si>
    <t>GRANT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</si>
</sst>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14" fontId="0" fillId="0" borderId="5" xfId="0" applyNumberFormat="1" applyFill="1" applyBorder="1"/>
    <xf numFmtId="0" fontId="0" fillId="0" borderId="5" xfId="0" applyFill="1" applyBorder="1"/>
    <xf numFmtId="4" fontId="0" fillId="0" borderId="5" xfId="0" applyNumberFormat="1" applyFill="1" applyBorder="1"/>
    <xf numFmtId="0" fontId="0" fillId="0" borderId="6" xfId="0" applyBorder="1"/>
    <xf numFmtId="0" fontId="0" fillId="0" borderId="6" xfId="0" applyFill="1" applyBorder="1"/>
    <xf numFmtId="0" fontId="0" fillId="0" borderId="0" xfId="0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Transparency%20Report/Spend%20over%2025k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"/>
      <sheetName val="Craig Data"/>
      <sheetName val="Craig Data Plus"/>
      <sheetName val="Table"/>
      <sheetName val="Report"/>
      <sheetName val="Sample Data Format"/>
      <sheetName val="Tableold"/>
    </sheetNames>
    <sheetDataSet>
      <sheetData sheetId="0"/>
      <sheetData sheetId="1"/>
      <sheetData sheetId="2"/>
      <sheetData sheetId="3">
        <row r="4">
          <cell r="A4">
            <v>45251</v>
          </cell>
          <cell r="B4" t="str">
            <v>DBPI</v>
          </cell>
          <cell r="C4" t="str">
            <v>4918</v>
          </cell>
          <cell r="D4" t="str">
            <v>OMD UAE</v>
          </cell>
          <cell r="F4">
            <v>39406.400000000001</v>
          </cell>
          <cell r="H4" t="str">
            <v>MEDIA BRIEFS</v>
          </cell>
          <cell r="I4" t="str">
            <v>Dubai</v>
          </cell>
        </row>
        <row r="5">
          <cell r="A5">
            <v>45162</v>
          </cell>
          <cell r="B5" t="str">
            <v>LOPIGB</v>
          </cell>
          <cell r="C5" t="str">
            <v>126418</v>
          </cell>
          <cell r="D5" t="str">
            <v>OMD UK (PLANNING)GBP</v>
          </cell>
          <cell r="F5">
            <v>28179</v>
          </cell>
          <cell r="H5" t="str">
            <v>RESEARCH PROF SERVIC</v>
          </cell>
          <cell r="I5" t="str">
            <v>Camp and GM Marketin</v>
          </cell>
        </row>
        <row r="6">
          <cell r="A6">
            <v>45162</v>
          </cell>
          <cell r="B6" t="str">
            <v>LOPIGB</v>
          </cell>
          <cell r="C6" t="str">
            <v>126419</v>
          </cell>
          <cell r="D6" t="str">
            <v>OMD UK (PLANNING)GBP</v>
          </cell>
          <cell r="F6">
            <v>28179</v>
          </cell>
          <cell r="I6" t="str">
            <v>Camp and GM Marketin</v>
          </cell>
        </row>
        <row r="7">
          <cell r="A7">
            <v>45250</v>
          </cell>
          <cell r="B7" t="str">
            <v>LOPIGB</v>
          </cell>
          <cell r="C7" t="str">
            <v>126862</v>
          </cell>
          <cell r="D7" t="str">
            <v>TAG EUROPE LTD</v>
          </cell>
          <cell r="F7">
            <v>50193.770000000004</v>
          </cell>
          <cell r="H7" t="str">
            <v>AGENCY FEE-TACT.ADV</v>
          </cell>
          <cell r="I7" t="str">
            <v>Camp and GM Marketin</v>
          </cell>
        </row>
        <row r="8">
          <cell r="A8">
            <v>45255</v>
          </cell>
          <cell r="B8" t="str">
            <v>LOPIGB</v>
          </cell>
          <cell r="C8" t="str">
            <v>126887</v>
          </cell>
          <cell r="D8" t="str">
            <v>TRANSPORT TRADING</v>
          </cell>
          <cell r="F8">
            <v>343400</v>
          </cell>
          <cell r="H8" t="str">
            <v>SALEABLE STOCK</v>
          </cell>
          <cell r="I8" t="str">
            <v>CENTRALLY HELD STOCK</v>
          </cell>
        </row>
        <row r="9">
          <cell r="A9">
            <v>45255</v>
          </cell>
          <cell r="B9" t="str">
            <v>LOPIGB</v>
          </cell>
          <cell r="C9" t="str">
            <v>126888</v>
          </cell>
          <cell r="D9" t="str">
            <v>TRANSPORT TRADING</v>
          </cell>
          <cell r="F9">
            <v>238728</v>
          </cell>
          <cell r="H9" t="str">
            <v>SALEABLE STOCK</v>
          </cell>
          <cell r="I9" t="str">
            <v>CENTRALLY HELD STOCK</v>
          </cell>
        </row>
        <row r="10">
          <cell r="A10">
            <v>45254</v>
          </cell>
          <cell r="B10" t="str">
            <v>LOPIGB</v>
          </cell>
          <cell r="C10" t="str">
            <v>126895</v>
          </cell>
          <cell r="D10" t="str">
            <v>OMD UK (PLANNING)GBP</v>
          </cell>
          <cell r="F10">
            <v>29030.01</v>
          </cell>
          <cell r="H10" t="str">
            <v>MEDIA BRIEFS</v>
          </cell>
          <cell r="I10" t="str">
            <v>Camp and GM Marketin</v>
          </cell>
        </row>
        <row r="11">
          <cell r="A11">
            <v>45261</v>
          </cell>
          <cell r="B11" t="str">
            <v>LOPIGB</v>
          </cell>
          <cell r="C11" t="str">
            <v>126904</v>
          </cell>
          <cell r="D11" t="str">
            <v>BMG RESEARCH LTD</v>
          </cell>
          <cell r="F11">
            <v>72843</v>
          </cell>
          <cell r="H11" t="str">
            <v>MARKET STUDIES</v>
          </cell>
          <cell r="I11" t="str">
            <v>VE Research</v>
          </cell>
        </row>
        <row r="12">
          <cell r="A12">
            <v>45264</v>
          </cell>
          <cell r="B12" t="str">
            <v>LOPIGB</v>
          </cell>
          <cell r="C12" t="str">
            <v>126913</v>
          </cell>
          <cell r="D12" t="str">
            <v>COMBINED PROPERTY C</v>
          </cell>
          <cell r="F12">
            <v>98750</v>
          </cell>
          <cell r="H12" t="str">
            <v>RENT</v>
          </cell>
          <cell r="I12" t="str">
            <v>Facilities Man</v>
          </cell>
        </row>
        <row r="13">
          <cell r="A13">
            <v>45260</v>
          </cell>
          <cell r="B13" t="str">
            <v>LOPIGB</v>
          </cell>
          <cell r="C13" t="str">
            <v>126919</v>
          </cell>
          <cell r="D13" t="str">
            <v>GRANBY MARKETING SER</v>
          </cell>
          <cell r="F13">
            <v>26197.439999999995</v>
          </cell>
          <cell r="H13" t="str">
            <v>E COMM POST PACKING</v>
          </cell>
          <cell r="I13" t="str">
            <v>R O W TFL SHOP</v>
          </cell>
        </row>
        <row r="14">
          <cell r="A14">
            <v>45260</v>
          </cell>
          <cell r="B14" t="str">
            <v>LOPIOS</v>
          </cell>
          <cell r="C14" t="str">
            <v>16837</v>
          </cell>
          <cell r="D14" t="str">
            <v>OMD (FRANCE)</v>
          </cell>
          <cell r="F14">
            <v>133782.82</v>
          </cell>
          <cell r="H14" t="str">
            <v>GENERAL-IMAGE ADVTG</v>
          </cell>
          <cell r="I14" t="str">
            <v>Paris</v>
          </cell>
        </row>
        <row r="15">
          <cell r="A15">
            <v>45260</v>
          </cell>
          <cell r="B15" t="str">
            <v>LOPIOS</v>
          </cell>
          <cell r="C15" t="str">
            <v>16838</v>
          </cell>
          <cell r="D15" t="str">
            <v>OMD (FRANCE)</v>
          </cell>
          <cell r="F15">
            <v>271445.07</v>
          </cell>
          <cell r="H15" t="str">
            <v>GENERAL-IMAGE ADVTG</v>
          </cell>
          <cell r="I15" t="str">
            <v>Paris</v>
          </cell>
        </row>
        <row r="16">
          <cell r="A16">
            <v>45260</v>
          </cell>
          <cell r="B16" t="str">
            <v>LOPIOS</v>
          </cell>
          <cell r="C16" t="str">
            <v>16839</v>
          </cell>
          <cell r="D16" t="str">
            <v>OMD (FRANCE)</v>
          </cell>
          <cell r="F16">
            <v>44534.44</v>
          </cell>
          <cell r="H16" t="str">
            <v>GENERAL-IMAGE ADVTG</v>
          </cell>
          <cell r="I16" t="str">
            <v>Paris</v>
          </cell>
        </row>
        <row r="17">
          <cell r="A17">
            <v>45260</v>
          </cell>
          <cell r="B17" t="str">
            <v>LOPIOS</v>
          </cell>
          <cell r="C17" t="str">
            <v>16841</v>
          </cell>
          <cell r="D17" t="str">
            <v>OMD (FRANCE)</v>
          </cell>
          <cell r="F17">
            <v>31240.49</v>
          </cell>
          <cell r="H17" t="str">
            <v>GENERAL-IMAGE ADVTG</v>
          </cell>
          <cell r="I17" t="str">
            <v>Paris</v>
          </cell>
        </row>
        <row r="18">
          <cell r="A18">
            <v>45260</v>
          </cell>
          <cell r="B18" t="str">
            <v>SYPI</v>
          </cell>
          <cell r="C18" t="str">
            <v>5766</v>
          </cell>
          <cell r="D18" t="str">
            <v>OMG, Australia</v>
          </cell>
          <cell r="F18">
            <v>78441.37</v>
          </cell>
          <cell r="H18" t="str">
            <v>TACTICAL ADV GENERAL</v>
          </cell>
          <cell r="I18" t="str">
            <v>Sydney</v>
          </cell>
        </row>
        <row r="19">
          <cell r="A19">
            <v>45266</v>
          </cell>
          <cell r="B19" t="str">
            <v>LOPIGB</v>
          </cell>
          <cell r="C19" t="str">
            <v>126922</v>
          </cell>
          <cell r="D19" t="str">
            <v>BRITISH AIRWAYS PLC</v>
          </cell>
          <cell r="F19">
            <v>425000</v>
          </cell>
          <cell r="H19" t="str">
            <v>GENERAL-IMAGE ADVTG</v>
          </cell>
          <cell r="I19" t="str">
            <v>Camp and GM Marketin</v>
          </cell>
        </row>
        <row r="20">
          <cell r="A20">
            <v>45266</v>
          </cell>
          <cell r="B20" t="str">
            <v>LOPIGB</v>
          </cell>
          <cell r="C20" t="str">
            <v>126937</v>
          </cell>
          <cell r="D20" t="str">
            <v>BRAMBLE HUB LIMITED</v>
          </cell>
          <cell r="F20">
            <v>110775</v>
          </cell>
          <cell r="H20" t="str">
            <v>SOFTWARE DEVELOPMENT</v>
          </cell>
          <cell r="I20" t="str">
            <v>Data &amp; Analytics</v>
          </cell>
        </row>
        <row r="21">
          <cell r="A21">
            <v>45268</v>
          </cell>
          <cell r="B21" t="str">
            <v>LOPIGB</v>
          </cell>
          <cell r="C21" t="str">
            <v>126946</v>
          </cell>
          <cell r="D21" t="str">
            <v>NEWCASTLE GATESHEAD</v>
          </cell>
          <cell r="F21">
            <v>150000</v>
          </cell>
          <cell r="I21" t="str">
            <v>DMO Review Funding</v>
          </cell>
        </row>
        <row r="22">
          <cell r="A22">
            <v>45272</v>
          </cell>
          <cell r="B22" t="str">
            <v>LOPIGB</v>
          </cell>
          <cell r="C22" t="str">
            <v>126971</v>
          </cell>
          <cell r="D22" t="str">
            <v>HISTORIC ENGLAND</v>
          </cell>
          <cell r="F22">
            <v>57296.25</v>
          </cell>
          <cell r="H22" t="str">
            <v>RENT</v>
          </cell>
          <cell r="I22" t="str">
            <v>Facilities Man</v>
          </cell>
        </row>
        <row r="23">
          <cell r="A23">
            <v>45273</v>
          </cell>
          <cell r="B23" t="str">
            <v>LOPIGB</v>
          </cell>
          <cell r="C23" t="str">
            <v>126991</v>
          </cell>
          <cell r="D23" t="str">
            <v>FORESIGHT FACTORY</v>
          </cell>
          <cell r="F23">
            <v>30409.98</v>
          </cell>
          <cell r="H23" t="str">
            <v>RESEARCH PROF SERVIC</v>
          </cell>
          <cell r="I23" t="str">
            <v>VB Research</v>
          </cell>
        </row>
        <row r="24">
          <cell r="A24">
            <v>45273</v>
          </cell>
          <cell r="B24" t="str">
            <v>LOPIGB</v>
          </cell>
          <cell r="C24" t="str">
            <v>126996</v>
          </cell>
          <cell r="D24" t="str">
            <v>FOUR COMMUNICATIONS</v>
          </cell>
          <cell r="F24">
            <v>30250</v>
          </cell>
          <cell r="H24" t="str">
            <v>AGENCY FEES G P S</v>
          </cell>
          <cell r="I24" t="str">
            <v>Mark Eng Brand Cham</v>
          </cell>
        </row>
        <row r="25">
          <cell r="A25">
            <v>45265</v>
          </cell>
          <cell r="B25" t="str">
            <v>LOPIGB</v>
          </cell>
          <cell r="C25" t="str">
            <v>126997</v>
          </cell>
          <cell r="D25" t="str">
            <v>FOUR COMMUNICATIONS</v>
          </cell>
          <cell r="F25">
            <v>32500</v>
          </cell>
          <cell r="H25" t="str">
            <v>AGENCY FEES G P S</v>
          </cell>
          <cell r="I25" t="str">
            <v>Mark Eng Brand Cham</v>
          </cell>
        </row>
        <row r="26">
          <cell r="A26">
            <v>45279</v>
          </cell>
          <cell r="B26" t="str">
            <v>LOPIGB</v>
          </cell>
          <cell r="C26" t="str">
            <v>127011</v>
          </cell>
          <cell r="D26" t="str">
            <v>KUBI KALLOO LTD</v>
          </cell>
          <cell r="F26">
            <v>31632.37</v>
          </cell>
          <cell r="H26" t="str">
            <v>EVALUATION - GENERAL</v>
          </cell>
          <cell r="I26" t="str">
            <v>Evaluation</v>
          </cell>
        </row>
        <row r="27">
          <cell r="A27">
            <v>45280</v>
          </cell>
          <cell r="B27" t="str">
            <v>LOPIGB</v>
          </cell>
          <cell r="C27" t="str">
            <v>127025</v>
          </cell>
          <cell r="D27" t="str">
            <v>TAG EUROPE LTD</v>
          </cell>
          <cell r="F27">
            <v>50193.770000000004</v>
          </cell>
          <cell r="H27" t="str">
            <v>AGENCY FEE-TACT.ADV</v>
          </cell>
          <cell r="I27" t="str">
            <v>Camp and GM Marketin</v>
          </cell>
        </row>
        <row r="28">
          <cell r="A28">
            <v>45278</v>
          </cell>
          <cell r="B28" t="str">
            <v>LOPIOS</v>
          </cell>
          <cell r="C28" t="str">
            <v>16831</v>
          </cell>
          <cell r="D28" t="str">
            <v>BEIJING SHI DAI YI F</v>
          </cell>
          <cell r="F28">
            <v>43441.58</v>
          </cell>
          <cell r="H28" t="str">
            <v>WORKSHOPS</v>
          </cell>
          <cell r="I28" t="str">
            <v>Beijing</v>
          </cell>
        </row>
        <row r="29">
          <cell r="A29">
            <v>45247</v>
          </cell>
          <cell r="B29" t="str">
            <v>NYPI</v>
          </cell>
          <cell r="C29" t="str">
            <v>14860</v>
          </cell>
          <cell r="D29" t="str">
            <v>OMD USA LLC</v>
          </cell>
          <cell r="F29">
            <v>105932.55</v>
          </cell>
          <cell r="H29" t="str">
            <v>TACTICAL ADV GENERAL</v>
          </cell>
          <cell r="I29" t="str">
            <v>N. Americ PR &amp; Comms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9785-33F9-4EB7-A33C-543A6A397424}">
  <sheetPr>
    <tabColor rgb="FFFF0000"/>
  </sheetPr>
  <dimension ref="A1:KM27"/>
  <sheetViews>
    <sheetView tabSelected="1" topLeftCell="D10" workbookViewId="0">
      <selection activeCell="D25" sqref="D25"/>
    </sheetView>
  </sheetViews>
  <sheetFormatPr defaultRowHeight="14.5" x14ac:dyDescent="0.35"/>
  <cols>
    <col min="1" max="1" width="45" bestFit="1" customWidth="1"/>
    <col min="2" max="2" width="10.81640625" bestFit="1" customWidth="1"/>
    <col min="3" max="3" width="14.7265625" bestFit="1" customWidth="1"/>
    <col min="4" max="4" width="32" bestFit="1" customWidth="1"/>
    <col min="5" max="5" width="27.7265625" bestFit="1" customWidth="1"/>
    <col min="6" max="6" width="26" bestFit="1" customWidth="1"/>
    <col min="7" max="7" width="12.26953125" bestFit="1" customWidth="1"/>
    <col min="8" max="8" width="15" bestFit="1" customWidth="1"/>
    <col min="9" max="9" width="17.81640625" bestFit="1" customWidth="1"/>
    <col min="10" max="10" width="24.8164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f>[1]Table!A4</f>
        <v>45251</v>
      </c>
      <c r="D2" s="7" t="str">
        <f>[1]Table!H4</f>
        <v>MEDIA BRIEFS</v>
      </c>
      <c r="E2" s="7" t="str">
        <f>[1]Table!I4</f>
        <v>Dubai</v>
      </c>
      <c r="F2" s="7" t="str">
        <f>[1]Table!D4</f>
        <v>OMD UAE</v>
      </c>
      <c r="G2" s="8">
        <f>[1]Table!F4</f>
        <v>39406.400000000001</v>
      </c>
      <c r="H2" s="7" t="str">
        <f>[1]Table!B4</f>
        <v>DBPI</v>
      </c>
      <c r="I2" s="7" t="str">
        <f>[1]Table!C4</f>
        <v>4918</v>
      </c>
      <c r="J2" s="9" t="str">
        <f>D2</f>
        <v>MEDIA BRIEFS</v>
      </c>
    </row>
    <row r="3" spans="1:10" x14ac:dyDescent="0.35">
      <c r="A3" s="4" t="s">
        <v>10</v>
      </c>
      <c r="B3" s="5" t="s">
        <v>11</v>
      </c>
      <c r="C3" s="6">
        <f>[1]Table!A5</f>
        <v>45162</v>
      </c>
      <c r="D3" s="7" t="str">
        <f>[1]Table!H5</f>
        <v>RESEARCH PROF SERVIC</v>
      </c>
      <c r="E3" s="7" t="str">
        <f>[1]Table!I5</f>
        <v>Camp and GM Marketin</v>
      </c>
      <c r="F3" s="7" t="str">
        <f>[1]Table!D5</f>
        <v>OMD UK (PLANNING)GBP</v>
      </c>
      <c r="G3" s="8">
        <f>[1]Table!F5</f>
        <v>28179</v>
      </c>
      <c r="H3" s="7" t="str">
        <f>[1]Table!B5</f>
        <v>LOPIGB</v>
      </c>
      <c r="I3" s="7" t="str">
        <f>[1]Table!C5</f>
        <v>126418</v>
      </c>
      <c r="J3" s="9" t="str">
        <f t="shared" ref="J3:J27" si="0">D3</f>
        <v>RESEARCH PROF SERVIC</v>
      </c>
    </row>
    <row r="4" spans="1:10" s="11" customFormat="1" x14ac:dyDescent="0.35">
      <c r="A4" s="4" t="s">
        <v>10</v>
      </c>
      <c r="B4" s="5" t="s">
        <v>11</v>
      </c>
      <c r="C4" s="6">
        <f>[1]Table!A6</f>
        <v>45162</v>
      </c>
      <c r="D4" s="7" t="s">
        <v>12</v>
      </c>
      <c r="E4" s="7" t="str">
        <f>[1]Table!I6</f>
        <v>Camp and GM Marketin</v>
      </c>
      <c r="F4" s="7" t="str">
        <f>[1]Table!D6</f>
        <v>OMD UK (PLANNING)GBP</v>
      </c>
      <c r="G4" s="8">
        <f>[1]Table!F6</f>
        <v>28179</v>
      </c>
      <c r="H4" s="7" t="str">
        <f>[1]Table!B6</f>
        <v>LOPIGB</v>
      </c>
      <c r="I4" s="7" t="str">
        <f>[1]Table!C6</f>
        <v>126419</v>
      </c>
      <c r="J4" s="10" t="str">
        <f t="shared" si="0"/>
        <v>AGENCY FEE-TACT.ADV</v>
      </c>
    </row>
    <row r="5" spans="1:10" s="11" customFormat="1" x14ac:dyDescent="0.35">
      <c r="A5" s="4" t="s">
        <v>10</v>
      </c>
      <c r="B5" s="5" t="s">
        <v>11</v>
      </c>
      <c r="C5" s="6">
        <f>[1]Table!A7</f>
        <v>45250</v>
      </c>
      <c r="D5" s="7" t="str">
        <f>[1]Table!H7</f>
        <v>AGENCY FEE-TACT.ADV</v>
      </c>
      <c r="E5" s="7" t="str">
        <f>[1]Table!I7</f>
        <v>Camp and GM Marketin</v>
      </c>
      <c r="F5" s="7" t="str">
        <f>[1]Table!D7</f>
        <v>TAG EUROPE LTD</v>
      </c>
      <c r="G5" s="8">
        <f>[1]Table!F7</f>
        <v>50193.770000000004</v>
      </c>
      <c r="H5" s="7" t="str">
        <f>[1]Table!B7</f>
        <v>LOPIGB</v>
      </c>
      <c r="I5" s="7" t="str">
        <f>[1]Table!C7</f>
        <v>126862</v>
      </c>
      <c r="J5" s="10" t="str">
        <f t="shared" si="0"/>
        <v>AGENCY FEE-TACT.ADV</v>
      </c>
    </row>
    <row r="6" spans="1:10" s="11" customFormat="1" x14ac:dyDescent="0.35">
      <c r="A6" s="4" t="s">
        <v>10</v>
      </c>
      <c r="B6" s="5" t="s">
        <v>11</v>
      </c>
      <c r="C6" s="6">
        <f>[1]Table!A8</f>
        <v>45255</v>
      </c>
      <c r="D6" s="7" t="str">
        <f>[1]Table!H8</f>
        <v>SALEABLE STOCK</v>
      </c>
      <c r="E6" s="7" t="str">
        <f>[1]Table!I8</f>
        <v>CENTRALLY HELD STOCK</v>
      </c>
      <c r="F6" s="7" t="str">
        <f>[1]Table!D8</f>
        <v>TRANSPORT TRADING</v>
      </c>
      <c r="G6" s="8">
        <f>[1]Table!F8</f>
        <v>343400</v>
      </c>
      <c r="H6" s="7" t="str">
        <f>[1]Table!B8</f>
        <v>LOPIGB</v>
      </c>
      <c r="I6" s="7" t="str">
        <f>[1]Table!C8</f>
        <v>126887</v>
      </c>
      <c r="J6" s="10" t="str">
        <f t="shared" si="0"/>
        <v>SALEABLE STOCK</v>
      </c>
    </row>
    <row r="7" spans="1:10" s="11" customFormat="1" x14ac:dyDescent="0.35">
      <c r="A7" s="4" t="s">
        <v>10</v>
      </c>
      <c r="B7" s="5" t="s">
        <v>11</v>
      </c>
      <c r="C7" s="6">
        <f>[1]Table!A9</f>
        <v>45255</v>
      </c>
      <c r="D7" s="7" t="str">
        <f>[1]Table!H9</f>
        <v>SALEABLE STOCK</v>
      </c>
      <c r="E7" s="7" t="str">
        <f>[1]Table!I9</f>
        <v>CENTRALLY HELD STOCK</v>
      </c>
      <c r="F7" s="7" t="str">
        <f>[1]Table!D9</f>
        <v>TRANSPORT TRADING</v>
      </c>
      <c r="G7" s="8">
        <f>[1]Table!F9</f>
        <v>238728</v>
      </c>
      <c r="H7" s="7" t="str">
        <f>[1]Table!B9</f>
        <v>LOPIGB</v>
      </c>
      <c r="I7" s="7" t="str">
        <f>[1]Table!C9</f>
        <v>126888</v>
      </c>
      <c r="J7" s="10" t="str">
        <f t="shared" si="0"/>
        <v>SALEABLE STOCK</v>
      </c>
    </row>
    <row r="8" spans="1:10" s="11" customFormat="1" x14ac:dyDescent="0.35">
      <c r="A8" s="4" t="s">
        <v>10</v>
      </c>
      <c r="B8" s="5" t="s">
        <v>11</v>
      </c>
      <c r="C8" s="6">
        <f>[1]Table!A10</f>
        <v>45254</v>
      </c>
      <c r="D8" s="7" t="str">
        <f>[1]Table!H10</f>
        <v>MEDIA BRIEFS</v>
      </c>
      <c r="E8" s="7" t="str">
        <f>[1]Table!I10</f>
        <v>Camp and GM Marketin</v>
      </c>
      <c r="F8" s="7" t="str">
        <f>[1]Table!D10</f>
        <v>OMD UK (PLANNING)GBP</v>
      </c>
      <c r="G8" s="8">
        <f>[1]Table!F10</f>
        <v>29030.01</v>
      </c>
      <c r="H8" s="7" t="str">
        <f>[1]Table!B10</f>
        <v>LOPIGB</v>
      </c>
      <c r="I8" s="7" t="str">
        <f>[1]Table!C10</f>
        <v>126895</v>
      </c>
      <c r="J8" s="10" t="str">
        <f t="shared" si="0"/>
        <v>MEDIA BRIEFS</v>
      </c>
    </row>
    <row r="9" spans="1:10" s="11" customFormat="1" x14ac:dyDescent="0.35">
      <c r="A9" s="4" t="s">
        <v>10</v>
      </c>
      <c r="B9" s="5" t="s">
        <v>11</v>
      </c>
      <c r="C9" s="6">
        <f>[1]Table!A11</f>
        <v>45261</v>
      </c>
      <c r="D9" s="7" t="str">
        <f>[1]Table!H11</f>
        <v>MARKET STUDIES</v>
      </c>
      <c r="E9" s="7" t="str">
        <f>[1]Table!I11</f>
        <v>VE Research</v>
      </c>
      <c r="F9" s="7" t="str">
        <f>[1]Table!D11</f>
        <v>BMG RESEARCH LTD</v>
      </c>
      <c r="G9" s="8">
        <f>[1]Table!F11</f>
        <v>72843</v>
      </c>
      <c r="H9" s="7" t="str">
        <f>[1]Table!B11</f>
        <v>LOPIGB</v>
      </c>
      <c r="I9" s="7" t="str">
        <f>[1]Table!C11</f>
        <v>126904</v>
      </c>
      <c r="J9" s="10" t="str">
        <f t="shared" si="0"/>
        <v>MARKET STUDIES</v>
      </c>
    </row>
    <row r="10" spans="1:10" s="11" customFormat="1" x14ac:dyDescent="0.35">
      <c r="A10" s="4" t="s">
        <v>10</v>
      </c>
      <c r="B10" s="5" t="s">
        <v>11</v>
      </c>
      <c r="C10" s="6">
        <f>[1]Table!A12</f>
        <v>45264</v>
      </c>
      <c r="D10" s="7" t="str">
        <f>[1]Table!H12</f>
        <v>RENT</v>
      </c>
      <c r="E10" s="7" t="str">
        <f>[1]Table!I12</f>
        <v>Facilities Man</v>
      </c>
      <c r="F10" s="7" t="str">
        <f>[1]Table!D12</f>
        <v>COMBINED PROPERTY C</v>
      </c>
      <c r="G10" s="8">
        <f>[1]Table!F12</f>
        <v>98750</v>
      </c>
      <c r="H10" s="7" t="str">
        <f>[1]Table!B12</f>
        <v>LOPIGB</v>
      </c>
      <c r="I10" s="7" t="str">
        <f>[1]Table!C12</f>
        <v>126913</v>
      </c>
      <c r="J10" s="10" t="str">
        <f t="shared" si="0"/>
        <v>RENT</v>
      </c>
    </row>
    <row r="11" spans="1:10" s="11" customFormat="1" x14ac:dyDescent="0.35">
      <c r="A11" s="4" t="s">
        <v>10</v>
      </c>
      <c r="B11" s="5" t="s">
        <v>11</v>
      </c>
      <c r="C11" s="6">
        <f>[1]Table!A13</f>
        <v>45260</v>
      </c>
      <c r="D11" s="7" t="str">
        <f>[1]Table!H13</f>
        <v>E COMM POST PACKING</v>
      </c>
      <c r="E11" s="7" t="str">
        <f>[1]Table!I13</f>
        <v>R O W TFL SHOP</v>
      </c>
      <c r="F11" s="7" t="str">
        <f>[1]Table!D13</f>
        <v>GRANBY MARKETING SER</v>
      </c>
      <c r="G11" s="8">
        <f>[1]Table!F13</f>
        <v>26197.439999999995</v>
      </c>
      <c r="H11" s="7" t="str">
        <f>[1]Table!B13</f>
        <v>LOPIGB</v>
      </c>
      <c r="I11" s="7" t="str">
        <f>[1]Table!C13</f>
        <v>126919</v>
      </c>
      <c r="J11" s="10" t="str">
        <f t="shared" si="0"/>
        <v>E COMM POST PACKING</v>
      </c>
    </row>
    <row r="12" spans="1:10" s="11" customFormat="1" x14ac:dyDescent="0.35">
      <c r="A12" s="4" t="s">
        <v>10</v>
      </c>
      <c r="B12" s="5" t="s">
        <v>11</v>
      </c>
      <c r="C12" s="6">
        <f>[1]Table!A14</f>
        <v>45260</v>
      </c>
      <c r="D12" s="7" t="str">
        <f>[1]Table!H14</f>
        <v>GENERAL-IMAGE ADVTG</v>
      </c>
      <c r="E12" s="7" t="str">
        <f>[1]Table!I14</f>
        <v>Paris</v>
      </c>
      <c r="F12" s="7" t="str">
        <f>[1]Table!D14</f>
        <v>OMD (FRANCE)</v>
      </c>
      <c r="G12" s="8">
        <f>[1]Table!F14</f>
        <v>133782.82</v>
      </c>
      <c r="H12" s="7" t="str">
        <f>[1]Table!B14</f>
        <v>LOPIOS</v>
      </c>
      <c r="I12" s="7" t="str">
        <f>[1]Table!C14</f>
        <v>16837</v>
      </c>
      <c r="J12" s="10" t="str">
        <f t="shared" si="0"/>
        <v>GENERAL-IMAGE ADVTG</v>
      </c>
    </row>
    <row r="13" spans="1:10" s="11" customFormat="1" x14ac:dyDescent="0.35">
      <c r="A13" s="4" t="s">
        <v>10</v>
      </c>
      <c r="B13" s="5" t="s">
        <v>11</v>
      </c>
      <c r="C13" s="6">
        <f>[1]Table!A15</f>
        <v>45260</v>
      </c>
      <c r="D13" s="7" t="str">
        <f>[1]Table!H15</f>
        <v>GENERAL-IMAGE ADVTG</v>
      </c>
      <c r="E13" s="7" t="str">
        <f>[1]Table!I15</f>
        <v>Paris</v>
      </c>
      <c r="F13" s="7" t="str">
        <f>[1]Table!D15</f>
        <v>OMD (FRANCE)</v>
      </c>
      <c r="G13" s="8">
        <f>[1]Table!F15</f>
        <v>271445.07</v>
      </c>
      <c r="H13" s="7" t="str">
        <f>[1]Table!B15</f>
        <v>LOPIOS</v>
      </c>
      <c r="I13" s="7" t="str">
        <f>[1]Table!C15</f>
        <v>16838</v>
      </c>
      <c r="J13" s="10" t="str">
        <f t="shared" si="0"/>
        <v>GENERAL-IMAGE ADVTG</v>
      </c>
    </row>
    <row r="14" spans="1:10" s="11" customFormat="1" x14ac:dyDescent="0.35">
      <c r="A14" s="4" t="s">
        <v>10</v>
      </c>
      <c r="B14" s="5" t="s">
        <v>11</v>
      </c>
      <c r="C14" s="6">
        <f>[1]Table!A16</f>
        <v>45260</v>
      </c>
      <c r="D14" s="7" t="str">
        <f>[1]Table!H16</f>
        <v>GENERAL-IMAGE ADVTG</v>
      </c>
      <c r="E14" s="7" t="str">
        <f>[1]Table!I16</f>
        <v>Paris</v>
      </c>
      <c r="F14" s="7" t="str">
        <f>[1]Table!D16</f>
        <v>OMD (FRANCE)</v>
      </c>
      <c r="G14" s="8">
        <f>[1]Table!F16</f>
        <v>44534.44</v>
      </c>
      <c r="H14" s="7" t="str">
        <f>[1]Table!B16</f>
        <v>LOPIOS</v>
      </c>
      <c r="I14" s="7" t="str">
        <f>[1]Table!C16</f>
        <v>16839</v>
      </c>
      <c r="J14" s="10" t="str">
        <f t="shared" si="0"/>
        <v>GENERAL-IMAGE ADVTG</v>
      </c>
    </row>
    <row r="15" spans="1:10" s="11" customFormat="1" x14ac:dyDescent="0.35">
      <c r="A15" s="4" t="s">
        <v>10</v>
      </c>
      <c r="B15" s="5" t="s">
        <v>11</v>
      </c>
      <c r="C15" s="6">
        <f>[1]Table!A17</f>
        <v>45260</v>
      </c>
      <c r="D15" s="7" t="str">
        <f>[1]Table!H17</f>
        <v>GENERAL-IMAGE ADVTG</v>
      </c>
      <c r="E15" s="7" t="str">
        <f>[1]Table!I17</f>
        <v>Paris</v>
      </c>
      <c r="F15" s="7" t="str">
        <f>[1]Table!D17</f>
        <v>OMD (FRANCE)</v>
      </c>
      <c r="G15" s="8">
        <f>[1]Table!F17</f>
        <v>31240.49</v>
      </c>
      <c r="H15" s="7" t="str">
        <f>[1]Table!B17</f>
        <v>LOPIOS</v>
      </c>
      <c r="I15" s="7" t="str">
        <f>[1]Table!C17</f>
        <v>16841</v>
      </c>
      <c r="J15" s="10" t="str">
        <f t="shared" si="0"/>
        <v>GENERAL-IMAGE ADVTG</v>
      </c>
    </row>
    <row r="16" spans="1:10" s="11" customFormat="1" x14ac:dyDescent="0.35">
      <c r="A16" s="4" t="s">
        <v>10</v>
      </c>
      <c r="B16" s="5" t="s">
        <v>11</v>
      </c>
      <c r="C16" s="6">
        <f>[1]Table!A18</f>
        <v>45260</v>
      </c>
      <c r="D16" s="7" t="str">
        <f>[1]Table!H18</f>
        <v>TACTICAL ADV GENERAL</v>
      </c>
      <c r="E16" s="7" t="str">
        <f>[1]Table!I18</f>
        <v>Sydney</v>
      </c>
      <c r="F16" s="7" t="str">
        <f>[1]Table!D18</f>
        <v>OMG, Australia</v>
      </c>
      <c r="G16" s="8">
        <f>[1]Table!F18</f>
        <v>78441.37</v>
      </c>
      <c r="H16" s="7" t="str">
        <f>[1]Table!B18</f>
        <v>SYPI</v>
      </c>
      <c r="I16" s="7" t="str">
        <f>[1]Table!C18</f>
        <v>5766</v>
      </c>
      <c r="J16" s="10" t="str">
        <f t="shared" si="0"/>
        <v>TACTICAL ADV GENERAL</v>
      </c>
    </row>
    <row r="17" spans="1:299" s="11" customFormat="1" x14ac:dyDescent="0.35">
      <c r="A17" s="4" t="s">
        <v>10</v>
      </c>
      <c r="B17" s="5" t="s">
        <v>11</v>
      </c>
      <c r="C17" s="6">
        <f>[1]Table!A19</f>
        <v>45266</v>
      </c>
      <c r="D17" s="7" t="str">
        <f>[1]Table!H19</f>
        <v>GENERAL-IMAGE ADVTG</v>
      </c>
      <c r="E17" s="7" t="str">
        <f>[1]Table!I19</f>
        <v>Camp and GM Marketin</v>
      </c>
      <c r="F17" s="7" t="str">
        <f>[1]Table!D19</f>
        <v>BRITISH AIRWAYS PLC</v>
      </c>
      <c r="G17" s="8">
        <f>[1]Table!F19</f>
        <v>425000</v>
      </c>
      <c r="H17" s="7" t="str">
        <f>[1]Table!B19</f>
        <v>LOPIGB</v>
      </c>
      <c r="I17" s="7" t="str">
        <f>[1]Table!C19</f>
        <v>126922</v>
      </c>
      <c r="J17" s="10" t="str">
        <f t="shared" si="0"/>
        <v>GENERAL-IMAGE ADVTG</v>
      </c>
    </row>
    <row r="18" spans="1:299" s="11" customFormat="1" x14ac:dyDescent="0.35">
      <c r="A18" s="4" t="s">
        <v>10</v>
      </c>
      <c r="B18" s="5" t="s">
        <v>11</v>
      </c>
      <c r="C18" s="6">
        <f>[1]Table!A20</f>
        <v>45266</v>
      </c>
      <c r="D18" s="7" t="str">
        <f>[1]Table!H20</f>
        <v>SOFTWARE DEVELOPMENT</v>
      </c>
      <c r="E18" s="7" t="str">
        <f>[1]Table!I20</f>
        <v>Data &amp; Analytics</v>
      </c>
      <c r="F18" s="7" t="str">
        <f>[1]Table!D20</f>
        <v>BRAMBLE HUB LIMITED</v>
      </c>
      <c r="G18" s="8">
        <f>[1]Table!F20</f>
        <v>110775</v>
      </c>
      <c r="H18" s="7" t="str">
        <f>[1]Table!B20</f>
        <v>LOPIGB</v>
      </c>
      <c r="I18" s="7" t="str">
        <f>[1]Table!C20</f>
        <v>126937</v>
      </c>
      <c r="J18" s="10" t="str">
        <f t="shared" si="0"/>
        <v>SOFTWARE DEVELOPMENT</v>
      </c>
    </row>
    <row r="19" spans="1:299" s="11" customFormat="1" x14ac:dyDescent="0.35">
      <c r="A19" s="4" t="s">
        <v>10</v>
      </c>
      <c r="B19" s="5" t="s">
        <v>11</v>
      </c>
      <c r="C19" s="6">
        <f>[1]Table!A21</f>
        <v>45268</v>
      </c>
      <c r="D19" s="7" t="s">
        <v>13</v>
      </c>
      <c r="E19" s="7" t="str">
        <f>[1]Table!I21</f>
        <v>DMO Review Funding</v>
      </c>
      <c r="F19" s="7" t="str">
        <f>[1]Table!D21</f>
        <v>NEWCASTLE GATESHEAD</v>
      </c>
      <c r="G19" s="8">
        <f>[1]Table!F21</f>
        <v>150000</v>
      </c>
      <c r="H19" s="7" t="str">
        <f>[1]Table!B21</f>
        <v>LOPIGB</v>
      </c>
      <c r="I19" s="7" t="str">
        <f>[1]Table!C21</f>
        <v>126946</v>
      </c>
      <c r="J19" s="10" t="str">
        <f t="shared" si="0"/>
        <v>GRANT CLAIM</v>
      </c>
    </row>
    <row r="20" spans="1:299" s="11" customFormat="1" x14ac:dyDescent="0.35">
      <c r="A20" s="4" t="s">
        <v>10</v>
      </c>
      <c r="B20" s="5" t="s">
        <v>11</v>
      </c>
      <c r="C20" s="6">
        <f>[1]Table!A22</f>
        <v>45272</v>
      </c>
      <c r="D20" s="7" t="str">
        <f>[1]Table!H22</f>
        <v>RENT</v>
      </c>
      <c r="E20" s="7" t="str">
        <f>[1]Table!I22</f>
        <v>Facilities Man</v>
      </c>
      <c r="F20" s="7" t="str">
        <f>[1]Table!D22</f>
        <v>HISTORIC ENGLAND</v>
      </c>
      <c r="G20" s="8">
        <f>[1]Table!F22</f>
        <v>57296.25</v>
      </c>
      <c r="H20" s="7" t="str">
        <f>[1]Table!B22</f>
        <v>LOPIGB</v>
      </c>
      <c r="I20" s="7" t="str">
        <f>[1]Table!C22</f>
        <v>126971</v>
      </c>
      <c r="J20" s="10" t="str">
        <f t="shared" si="0"/>
        <v>RENT</v>
      </c>
    </row>
    <row r="21" spans="1:299" s="12" customFormat="1" x14ac:dyDescent="0.35">
      <c r="A21" s="4" t="s">
        <v>10</v>
      </c>
      <c r="B21" s="5" t="s">
        <v>11</v>
      </c>
      <c r="C21" s="6">
        <f>[1]Table!A23</f>
        <v>45273</v>
      </c>
      <c r="D21" s="7" t="str">
        <f>[1]Table!H23</f>
        <v>RESEARCH PROF SERVIC</v>
      </c>
      <c r="E21" s="7" t="str">
        <f>[1]Table!I23</f>
        <v>VB Research</v>
      </c>
      <c r="F21" s="7" t="str">
        <f>[1]Table!D23</f>
        <v>FORESIGHT FACTORY</v>
      </c>
      <c r="G21" s="8">
        <f>[1]Table!F23</f>
        <v>30409.98</v>
      </c>
      <c r="H21" s="7" t="str">
        <f>[1]Table!B23</f>
        <v>LOPIGB</v>
      </c>
      <c r="I21" s="7" t="str">
        <f>[1]Table!C23</f>
        <v>126991</v>
      </c>
      <c r="J21" s="10" t="str">
        <f t="shared" si="0"/>
        <v>RESEARCH PROF SERVIC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</row>
    <row r="22" spans="1:299" s="11" customFormat="1" x14ac:dyDescent="0.35">
      <c r="A22" s="4" t="s">
        <v>10</v>
      </c>
      <c r="B22" s="5" t="s">
        <v>11</v>
      </c>
      <c r="C22" s="6">
        <f>[1]Table!A24</f>
        <v>45273</v>
      </c>
      <c r="D22" s="7" t="str">
        <f>[1]Table!H24</f>
        <v>AGENCY FEES G P S</v>
      </c>
      <c r="E22" s="7" t="str">
        <f>[1]Table!I24</f>
        <v>Mark Eng Brand Cham</v>
      </c>
      <c r="F22" s="7" t="str">
        <f>[1]Table!D24</f>
        <v>FOUR COMMUNICATIONS</v>
      </c>
      <c r="G22" s="8">
        <f>[1]Table!F24</f>
        <v>30250</v>
      </c>
      <c r="H22" s="7" t="str">
        <f>[1]Table!B24</f>
        <v>LOPIGB</v>
      </c>
      <c r="I22" s="7" t="str">
        <f>[1]Table!C24</f>
        <v>126996</v>
      </c>
      <c r="J22" s="10" t="str">
        <f t="shared" si="0"/>
        <v>AGENCY FEES G P S</v>
      </c>
    </row>
    <row r="23" spans="1:299" s="11" customFormat="1" x14ac:dyDescent="0.35">
      <c r="A23" s="4" t="s">
        <v>10</v>
      </c>
      <c r="B23" s="5" t="s">
        <v>11</v>
      </c>
      <c r="C23" s="6">
        <f>[1]Table!A25</f>
        <v>45265</v>
      </c>
      <c r="D23" s="7" t="str">
        <f>[1]Table!H25</f>
        <v>AGENCY FEES G P S</v>
      </c>
      <c r="E23" s="7" t="str">
        <f>[1]Table!I25</f>
        <v>Mark Eng Brand Cham</v>
      </c>
      <c r="F23" s="7" t="str">
        <f>[1]Table!D25</f>
        <v>FOUR COMMUNICATIONS</v>
      </c>
      <c r="G23" s="8">
        <f>[1]Table!F25</f>
        <v>32500</v>
      </c>
      <c r="H23" s="7" t="str">
        <f>[1]Table!B25</f>
        <v>LOPIGB</v>
      </c>
      <c r="I23" s="7" t="str">
        <f>[1]Table!C25</f>
        <v>126997</v>
      </c>
      <c r="J23" s="10" t="str">
        <f t="shared" si="0"/>
        <v>AGENCY FEES G P S</v>
      </c>
    </row>
    <row r="24" spans="1:299" s="11" customFormat="1" x14ac:dyDescent="0.35">
      <c r="A24" s="4" t="s">
        <v>10</v>
      </c>
      <c r="B24" s="5" t="s">
        <v>11</v>
      </c>
      <c r="C24" s="6">
        <f>[1]Table!A26</f>
        <v>45279</v>
      </c>
      <c r="D24" s="7" t="str">
        <f>[1]Table!H26</f>
        <v>EVALUATION - GENERAL</v>
      </c>
      <c r="E24" s="7" t="str">
        <f>[1]Table!I26</f>
        <v>Evaluation</v>
      </c>
      <c r="F24" s="7" t="str">
        <f>[1]Table!D26</f>
        <v>KUBI KALLOO LTD</v>
      </c>
      <c r="G24" s="8">
        <f>[1]Table!F26</f>
        <v>31632.37</v>
      </c>
      <c r="H24" s="7" t="str">
        <f>[1]Table!B26</f>
        <v>LOPIGB</v>
      </c>
      <c r="I24" s="7" t="str">
        <f>[1]Table!C26</f>
        <v>127011</v>
      </c>
      <c r="J24" s="10" t="str">
        <f t="shared" si="0"/>
        <v>EVALUATION - GENERAL</v>
      </c>
    </row>
    <row r="25" spans="1:299" s="11" customFormat="1" x14ac:dyDescent="0.35">
      <c r="A25" s="4" t="s">
        <v>10</v>
      </c>
      <c r="B25" s="5" t="s">
        <v>11</v>
      </c>
      <c r="C25" s="6">
        <f>[1]Table!A27</f>
        <v>45280</v>
      </c>
      <c r="D25" s="7" t="str">
        <f>[1]Table!H27</f>
        <v>AGENCY FEE-TACT.ADV</v>
      </c>
      <c r="E25" s="7" t="str">
        <f>[1]Table!I27</f>
        <v>Camp and GM Marketin</v>
      </c>
      <c r="F25" s="7" t="str">
        <f>[1]Table!D27</f>
        <v>TAG EUROPE LTD</v>
      </c>
      <c r="G25" s="8">
        <f>[1]Table!F27</f>
        <v>50193.770000000004</v>
      </c>
      <c r="H25" s="7" t="str">
        <f>[1]Table!B27</f>
        <v>LOPIGB</v>
      </c>
      <c r="I25" s="7" t="str">
        <f>[1]Table!C27</f>
        <v>127025</v>
      </c>
      <c r="J25" s="10" t="str">
        <f t="shared" si="0"/>
        <v>AGENCY FEE-TACT.ADV</v>
      </c>
    </row>
    <row r="26" spans="1:299" s="11" customFormat="1" x14ac:dyDescent="0.35">
      <c r="A26" s="4" t="s">
        <v>10</v>
      </c>
      <c r="B26" s="5" t="s">
        <v>11</v>
      </c>
      <c r="C26" s="6">
        <f>[1]Table!A28</f>
        <v>45278</v>
      </c>
      <c r="D26" s="7" t="str">
        <f>[1]Table!H28</f>
        <v>WORKSHOPS</v>
      </c>
      <c r="E26" s="7" t="str">
        <f>[1]Table!I28</f>
        <v>Beijing</v>
      </c>
      <c r="F26" s="7" t="str">
        <f>[1]Table!D28</f>
        <v>BEIJING SHI DAI YI F</v>
      </c>
      <c r="G26" s="8">
        <f>[1]Table!F28</f>
        <v>43441.58</v>
      </c>
      <c r="H26" s="7" t="str">
        <f>[1]Table!B28</f>
        <v>LOPIOS</v>
      </c>
      <c r="I26" s="7" t="str">
        <f>[1]Table!C28</f>
        <v>16831</v>
      </c>
      <c r="J26" s="10" t="str">
        <f t="shared" si="0"/>
        <v>WORKSHOPS</v>
      </c>
    </row>
    <row r="27" spans="1:299" s="11" customFormat="1" x14ac:dyDescent="0.35">
      <c r="A27" s="4" t="s">
        <v>10</v>
      </c>
      <c r="B27" s="5" t="s">
        <v>11</v>
      </c>
      <c r="C27" s="6">
        <f>[1]Table!A29</f>
        <v>45247</v>
      </c>
      <c r="D27" s="7" t="str">
        <f>[1]Table!H29</f>
        <v>TACTICAL ADV GENERAL</v>
      </c>
      <c r="E27" s="7" t="str">
        <f>[1]Table!I29</f>
        <v>N. Americ PR &amp; Comms</v>
      </c>
      <c r="F27" s="7" t="str">
        <f>[1]Table!D29</f>
        <v>OMD USA LLC</v>
      </c>
      <c r="G27" s="8">
        <f>[1]Table!F29</f>
        <v>105932.55</v>
      </c>
      <c r="H27" s="7" t="str">
        <f>[1]Table!B29</f>
        <v>NYPI</v>
      </c>
      <c r="I27" s="7" t="str">
        <f>[1]Table!C29</f>
        <v>14860</v>
      </c>
      <c r="J27" s="10" t="str">
        <f t="shared" si="0"/>
        <v>TACTICAL ADV GENERAL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2023</vt:lpstr>
    </vt:vector>
  </TitlesOfParts>
  <Company>VistBritain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Lewis</dc:creator>
  <cp:lastModifiedBy>Angela Lewis</cp:lastModifiedBy>
  <dcterms:created xsi:type="dcterms:W3CDTF">2024-01-09T11:50:10Z</dcterms:created>
  <dcterms:modified xsi:type="dcterms:W3CDTF">2024-01-09T11:59:53Z</dcterms:modified>
</cp:coreProperties>
</file>